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240" windowHeight="6165" tabRatio="782" firstSheet="1" activeTab="2"/>
  </bookViews>
  <sheets>
    <sheet name="ช่องทาง" sheetId="1" r:id="rId1"/>
    <sheet name="ขั้นตอนการติดต่อ" sheetId="2" r:id="rId2"/>
    <sheet name=" 2566" sheetId="3" r:id="rId3"/>
  </sheets>
  <definedNames>
    <definedName name="_xlfn.BAHTTEXT" hidden="1">#NAME?</definedName>
    <definedName name="ฟ1">#REF!</definedName>
  </definedNames>
  <calcPr fullCalcOnLoad="1"/>
</workbook>
</file>

<file path=xl/sharedStrings.xml><?xml version="1.0" encoding="utf-8"?>
<sst xmlns="http://schemas.openxmlformats.org/spreadsheetml/2006/main" count="411" uniqueCount="322">
  <si>
    <t xml:space="preserve">ตรวจสอบบิล..ช่องทางใหม่ </t>
  </si>
  <si>
    <t xml:space="preserve">ตรวจสอบที่ไหนก็ได้  </t>
  </si>
  <si>
    <t>สะดวก    รวดเร็ว    ประหยัดเวลา   ประหยัดเงิน</t>
  </si>
  <si>
    <t>สะดวก  รวดเร็ว  ประหยัดเวลา ประหยัดเงิน</t>
  </si>
  <si>
    <t>1.  ตรวจสอบรายละเอียดบิล ตามที่แจ้ง  จาก  Internet</t>
  </si>
  <si>
    <t>3. นำหนังสือมอบอำนาจมาแนบทุกครั้งที่รับเช็ค  พร้อมถ่ายสำเนาเก็บไว้</t>
  </si>
  <si>
    <t>เลขที่บิล</t>
  </si>
  <si>
    <t>จำนวนเงิน</t>
  </si>
  <si>
    <t>ภาษี</t>
  </si>
  <si>
    <t>เช็ค</t>
  </si>
  <si>
    <t xml:space="preserve">(เวลา  09.00น-15.30 น.)  </t>
  </si>
  <si>
    <t>เริ่มตั้งแต่ 10  พฤษภาคม  2560</t>
  </si>
  <si>
    <t>งานการเงินและบัญชีโรงพยาบาลหัวไทร</t>
  </si>
  <si>
    <t>(รับเงิน วันที่   10- 20  ของเดือน  เวลา 09.00-15.30 น)</t>
  </si>
  <si>
    <t>4.  กำหนดเวลาการจ่ายเงิน    ทุกวันที่ 10-20  ของเดือน*****</t>
  </si>
  <si>
    <t>16 หมู่ที่ 4  ต.หัวไทร  อ. หัวไทร</t>
  </si>
  <si>
    <t>รายการ/ บริษัท /หจก../ห้างร้าน</t>
  </si>
  <si>
    <t>2.  จด..วันที่ ..... ลำดับที่....ก่อนติดต่อขอรับเช็คที่งานการเงินฯ</t>
  </si>
  <si>
    <t>5. ตรวจสอบบิล ได้ทางเว็บไซด์  ของโรงพยาบาลหัวไทร</t>
  </si>
  <si>
    <r>
      <t>http:/www.huasaihospital.org</t>
    </r>
    <r>
      <rPr>
        <sz val="16"/>
        <rFont val="AngsanaUPC"/>
        <family val="1"/>
      </rPr>
      <t xml:space="preserve">  ตั้งแต่ 9 พฤษภาคม 2560 เป็นต้นไป</t>
    </r>
  </si>
  <si>
    <t>www.huasaihospital.org</t>
  </si>
  <si>
    <t>จ.นครศรีธรรมราช    โทร.075-389511  ต่อ 521</t>
  </si>
  <si>
    <t>ลำดับ</t>
  </si>
  <si>
    <t>กค65</t>
  </si>
  <si>
    <t>บ. โกลบอลฟาร์ม  จำกัด</t>
  </si>
  <si>
    <t>278-65</t>
  </si>
  <si>
    <t>บ.ไชยา-อารี เด็นตัล แลป จำกัด</t>
  </si>
  <si>
    <t>369-65</t>
  </si>
  <si>
    <t>กย65</t>
  </si>
  <si>
    <t>373-65</t>
  </si>
  <si>
    <t>รายละเอียดจ่ายเจ้าหนี้ ปี.งบประมาณ  2566 (ธกส. สาขาหัวไทร)</t>
  </si>
  <si>
    <t>ตค65</t>
  </si>
  <si>
    <t>377-65</t>
  </si>
  <si>
    <t>บริษัท เมดิทอป จำกัด</t>
  </si>
  <si>
    <t>เดือน ปี</t>
  </si>
  <si>
    <t>บริษัท ที.แมน ฟาร์มาซูติคอล จำกัด</t>
  </si>
  <si>
    <t>382-65</t>
  </si>
  <si>
    <t>385-65</t>
  </si>
  <si>
    <t>บริษัท เภสัชกรรม เค.บี. จำกัด</t>
  </si>
  <si>
    <t>386-65</t>
  </si>
  <si>
    <t>บริษัท มาสุ จำกัด</t>
  </si>
  <si>
    <t>บริษัท สหแพทย์เภสัช จำกัด</t>
  </si>
  <si>
    <t>387-65</t>
  </si>
  <si>
    <t>389-65</t>
  </si>
  <si>
    <t>หจก บี.บี.เค แอดวานซ์ มัลติเทรด</t>
  </si>
  <si>
    <t>6508/026</t>
  </si>
  <si>
    <t>6509/028</t>
  </si>
  <si>
    <t>390-65</t>
  </si>
  <si>
    <t xml:space="preserve">บริษัท เจ เมด แล็บ จำกัด </t>
  </si>
  <si>
    <t xml:space="preserve">บริษัท ไอ ทอป ริช จำกัด </t>
  </si>
  <si>
    <t>391-65</t>
  </si>
  <si>
    <t>65-0086</t>
  </si>
  <si>
    <t>65-0089</t>
  </si>
  <si>
    <t>65-0097</t>
  </si>
  <si>
    <t>392-65</t>
  </si>
  <si>
    <t>บริษัท พี เอส เวชภัณฑ์ ซัพพลาย</t>
  </si>
  <si>
    <t>จำกัด</t>
  </si>
  <si>
    <t>บริษัท ซี เมดิค จำกัด</t>
  </si>
  <si>
    <t xml:space="preserve">บริษัท เอ.เค.เบอร์รี่ จำกัด </t>
  </si>
  <si>
    <t>395-65</t>
  </si>
  <si>
    <t>398-65</t>
  </si>
  <si>
    <t>399-65</t>
  </si>
  <si>
    <t>401-65</t>
  </si>
  <si>
    <t>หจก.ภิญโญฟาร์มาซี</t>
  </si>
  <si>
    <t>6510-078</t>
  </si>
  <si>
    <t>6510-027</t>
  </si>
  <si>
    <t>403-65</t>
  </si>
  <si>
    <t>บริษัท จำเริญแพทย์ภัณฑ์</t>
  </si>
  <si>
    <t>เรียน ตัวแทนจำหน่าย</t>
  </si>
  <si>
    <t>เรื่อง  แจ้งขั้นตอนการติดต่อรับเงิน</t>
  </si>
  <si>
    <t xml:space="preserve">                  เพื่อความสะดวกในการติดต่อ รับเช็คของท่าน    กรุณาดำเนินการดังนี้</t>
  </si>
  <si>
    <r>
      <t>6. ข้อมูลจะอัพเดต เดือนละ   1 ครั้ง ประมาณ วั</t>
    </r>
    <r>
      <rPr>
        <b/>
        <sz val="16"/>
        <rFont val="AngsanaUPC"/>
        <family val="1"/>
      </rPr>
      <t>นที่ 8  ของเดือน</t>
    </r>
  </si>
  <si>
    <t xml:space="preserve"> งานการเงินฯ โรงพยาบาลหัวไทร</t>
  </si>
  <si>
    <t>บริษัท จี ดี โฟร์ จำกัด</t>
  </si>
  <si>
    <t>บริษัท เอส.พี.เอ. คอมพิวเตอร์ จำกัด</t>
  </si>
  <si>
    <t>บริษัท บุญนำค้าวัสดุ จำกัด</t>
  </si>
  <si>
    <t>บริษัท พี เอส เวชภัณฑ์ ซัพพลาย จำกัด</t>
  </si>
  <si>
    <t>บริษัท พีพี ดีลลิ่ง กรุ๊ป จำกัด</t>
  </si>
  <si>
    <t>บริษัท เฮลท์ตี้ มี จำกัด</t>
  </si>
  <si>
    <t>ห้างหุ้นส่วนจำกัด เอ็มไพร์ เมดิแคร์</t>
  </si>
  <si>
    <t>บริษัท พร้อมท์ เดนทัล แอนด์ เมดิคอล ซัพพลาย จำกัด</t>
  </si>
  <si>
    <t>บริษัท โปลิฟาร์ม จำกัด</t>
  </si>
  <si>
    <t>บริษัท โพส เฮลท์ แคร์ จำกัด</t>
  </si>
  <si>
    <t>บริษัท ยูนีซัน จำกัด</t>
  </si>
  <si>
    <t>บริษัท ยูเมด้า จำกัด</t>
  </si>
  <si>
    <t>บริษัท เยเนอร์ราลดรั๊กส์เฮ้าท์ จำกัด</t>
  </si>
  <si>
    <t>บริษัท เอส.ดี.ทันตเวช (1988) จำกัด</t>
  </si>
  <si>
    <t>บริษัท แอคคอร์ด คอร์ปอเรชั่น จำกัด</t>
  </si>
  <si>
    <t xml:space="preserve">บริษัท แอม เบส พลัส จำกัด </t>
  </si>
  <si>
    <t>บริษัท โอเร็กซ์ เทรดดิ้ง จำกัด</t>
  </si>
  <si>
    <t>บริษัท เซนต์เมด จำกัด (มหาชน)</t>
  </si>
  <si>
    <t>ห้างหุ้นส่วนจำกัด เอสพี เมดดิเทค</t>
  </si>
  <si>
    <t>บริษัท มาร์ธา กรุ๊ป จำกัด</t>
  </si>
  <si>
    <t>บริษัท ซุ่นลี่ เทคโนโลยี จำกัด</t>
  </si>
  <si>
    <t>บริษัท ชุมชนเภสัชกรรม จำกัด (มหาชน)</t>
  </si>
  <si>
    <t>บริษัท ยูโทเปี้ยน จำกัด</t>
  </si>
  <si>
    <t xml:space="preserve">บริษัท เอสพีเอส เมดิคอล จำกัด </t>
  </si>
  <si>
    <t>บริษัท ฟาร์มาดิกา จำกัด</t>
  </si>
  <si>
    <t>บริษัท แก้วมังกรเภสัช จำกัด</t>
  </si>
  <si>
    <t>บริษัท ไบโอจีนีเทค จำกัด</t>
  </si>
  <si>
    <t xml:space="preserve">บริษัท ฟาร์มาแลนด์ (1982) จำกัด </t>
  </si>
  <si>
    <t>บริษัท เอเชี่ยน ยูเนี่ยน แล็บบอราตอรี่ จำกัด</t>
  </si>
  <si>
    <t>บริษัท กราวิตี้กู๊ด จำกัด</t>
  </si>
  <si>
    <t>บริษัท ที.พี.ดรัก แลบบอราทอรี่ส์ (1969) จำกัด</t>
  </si>
  <si>
    <t>บริษัท เจ เอส วิชั่น จำกัด</t>
  </si>
  <si>
    <t>บริษัท คอสม่า เทรดดิ้ง จำกัด</t>
  </si>
  <si>
    <t>ห้างหุ้นส่วนสามัญ พรีเมด ฟาร์มา</t>
  </si>
  <si>
    <t>บริษัท เคที เด็นท์แอนด์ซัพพลาย จำกัด</t>
  </si>
  <si>
    <t>บริษัท ไชยา-อารี เด็นตัล แลป จำกัด</t>
  </si>
  <si>
    <t>บริษัท ไทย ไดแอ็กนอสติก จำกัด</t>
  </si>
  <si>
    <t>บริษัท ซิเอสฟิเอ็น อินโนเวทิฟ เอ็นเตอร์ไพรส์ จำกัด</t>
  </si>
  <si>
    <t>บริษัท นำวิวัฒน์การช่าง (1992) จำกัด</t>
  </si>
  <si>
    <t xml:space="preserve">บริษัท ไซเอนซ์ เมด จำกัด </t>
  </si>
  <si>
    <t xml:space="preserve">ทอพพิเคิล เมด </t>
  </si>
  <si>
    <t>บริษัท ที.โอ. เคมีคอลส์ (1979) จำกัด</t>
  </si>
  <si>
    <t>บริษัท บางกอก ดรัก จำกัด</t>
  </si>
  <si>
    <t>บริษัท ไทยเพียวดีไวซ์ จำกัด</t>
  </si>
  <si>
    <t>บริษัท ไทยก๊อส จำกัด</t>
  </si>
  <si>
    <t>ห้างหุ้นส่วนจำกัดสินสิริ เมดิเทค</t>
  </si>
  <si>
    <t>บริษัท ไฮแวน เมดิคอล จำกัด</t>
  </si>
  <si>
    <t>บริษัท ธงทองโอสถ จำกัด</t>
  </si>
  <si>
    <t>บริษัท พี.ซี.ดรักเซ็นเตอร์ จำกัด</t>
  </si>
  <si>
    <t>บริษัท พรอส ฟาร์มา จำกัด</t>
  </si>
  <si>
    <t>บริษัท พรีเมด ฟาร์มา พลัส จำกัด</t>
  </si>
  <si>
    <t>บริษัท อาร์เอ็กซ์ จำกัด</t>
  </si>
  <si>
    <t>บริษัท แอตแลนติค ฟาร์มาซูติคอล จำกัด</t>
  </si>
  <si>
    <t xml:space="preserve">บริษัท ที เอ็น พี เฮลท์แคร์ จำกัด </t>
  </si>
  <si>
    <t>บริษัท ดีทแฮล์ม เคลเลอร์ โลจิสติกส์ จำกัด</t>
  </si>
  <si>
    <t>บริษัท ดีเคเอสเอช (ประเทศไทย) จำกัด</t>
  </si>
  <si>
    <t>บริษัท เซ็นทรัลโพลีเทรดดิ้ง จำกัด</t>
  </si>
  <si>
    <t>บริษัท ซิลลิค ฟาร์มา จำกัด</t>
  </si>
  <si>
    <t>หจก. นีโออินดัสเทรียลแก๊ส</t>
  </si>
  <si>
    <t>หจก แอล.บี.เอส. แลบบอเรตอรี่</t>
  </si>
  <si>
    <t>404-65</t>
  </si>
  <si>
    <t>405-65</t>
  </si>
  <si>
    <t>พย65</t>
  </si>
  <si>
    <t>406-65</t>
  </si>
  <si>
    <t>407-65</t>
  </si>
  <si>
    <t>408-65</t>
  </si>
  <si>
    <t>409-65</t>
  </si>
  <si>
    <t>411-65</t>
  </si>
  <si>
    <t>412-65</t>
  </si>
  <si>
    <t>413-65</t>
  </si>
  <si>
    <t>414-65</t>
  </si>
  <si>
    <t>415-65</t>
  </si>
  <si>
    <t>416-65</t>
  </si>
  <si>
    <t>417-65</t>
  </si>
  <si>
    <t>418-65</t>
  </si>
  <si>
    <t>419-65</t>
  </si>
  <si>
    <t>420-65</t>
  </si>
  <si>
    <t>421-65</t>
  </si>
  <si>
    <t>422-65</t>
  </si>
  <si>
    <t>423-65</t>
  </si>
  <si>
    <t>424-65</t>
  </si>
  <si>
    <t>425-65</t>
  </si>
  <si>
    <t>426-65</t>
  </si>
  <si>
    <t>427-65</t>
  </si>
  <si>
    <t>428-65</t>
  </si>
  <si>
    <t>429-65</t>
  </si>
  <si>
    <t>430-65</t>
  </si>
  <si>
    <t>431-65</t>
  </si>
  <si>
    <t>432-65</t>
  </si>
  <si>
    <t>433-65</t>
  </si>
  <si>
    <t>434-65</t>
  </si>
  <si>
    <t>435-65</t>
  </si>
  <si>
    <t>436-65</t>
  </si>
  <si>
    <t>437-65</t>
  </si>
  <si>
    <t>438-65</t>
  </si>
  <si>
    <t>439-65</t>
  </si>
  <si>
    <t>440-65</t>
  </si>
  <si>
    <t>441-65</t>
  </si>
  <si>
    <t>442-65</t>
  </si>
  <si>
    <t>443-65</t>
  </si>
  <si>
    <t>445-65</t>
  </si>
  <si>
    <t>446-65</t>
  </si>
  <si>
    <t>448-65</t>
  </si>
  <si>
    <t>449-65</t>
  </si>
  <si>
    <t>450-65</t>
  </si>
  <si>
    <t>451-65</t>
  </si>
  <si>
    <t>452-65</t>
  </si>
  <si>
    <t>453-65</t>
  </si>
  <si>
    <t>454-65</t>
  </si>
  <si>
    <t>455-65</t>
  </si>
  <si>
    <t>456-65</t>
  </si>
  <si>
    <t>468-65</t>
  </si>
  <si>
    <t>467-65</t>
  </si>
  <si>
    <t>466-65</t>
  </si>
  <si>
    <t>465-65</t>
  </si>
  <si>
    <t>464-65</t>
  </si>
  <si>
    <t>463-65</t>
  </si>
  <si>
    <t>462-65</t>
  </si>
  <si>
    <t>461-65</t>
  </si>
  <si>
    <t>460-65</t>
  </si>
  <si>
    <t>459-65</t>
  </si>
  <si>
    <t>458-65</t>
  </si>
  <si>
    <t>457-65</t>
  </si>
  <si>
    <t>65-10-015</t>
  </si>
  <si>
    <t>บ นำวิวัฒน์ เมดิคอล คอร์ปอเรชั่น จำกัด (มหาชน)</t>
  </si>
  <si>
    <t>บ.เนชั่นแนล เฮลท์แคร์ ซิสเท็มส์ จำกัด</t>
  </si>
  <si>
    <t>หจก เอ็มมีเน้นซ์</t>
  </si>
  <si>
    <t>220911183</t>
  </si>
  <si>
    <t>6509-174</t>
  </si>
  <si>
    <t>22-068</t>
  </si>
  <si>
    <t>22-069</t>
  </si>
  <si>
    <t>22-070</t>
  </si>
  <si>
    <t>บ. เอ.เอ็น.บี. ลาบอราตอรี่ (อำนวยเภสัช) จำกัด</t>
  </si>
  <si>
    <t>IV650800417</t>
  </si>
  <si>
    <t>IV650402588</t>
  </si>
  <si>
    <t>IV651100286</t>
  </si>
  <si>
    <t>PB6507417</t>
  </si>
  <si>
    <t>PB6510221</t>
  </si>
  <si>
    <t>PB6511152</t>
  </si>
  <si>
    <t>PB6511299</t>
  </si>
  <si>
    <t>DIS220701-044</t>
  </si>
  <si>
    <t>DIS220802-016</t>
  </si>
  <si>
    <t>DIS220927-062</t>
  </si>
  <si>
    <t>DIS221104-079</t>
  </si>
  <si>
    <t>IV65090207</t>
  </si>
  <si>
    <t>IV65031240</t>
  </si>
  <si>
    <t>IV65100348</t>
  </si>
  <si>
    <t>IV65110214</t>
  </si>
  <si>
    <t>PIS220628-049</t>
  </si>
  <si>
    <t>PIS220707-074</t>
  </si>
  <si>
    <t>PIS220926-053</t>
  </si>
  <si>
    <t>PIS221004-048</t>
  </si>
  <si>
    <t>PIS221005-056</t>
  </si>
  <si>
    <t>PIS221011-118</t>
  </si>
  <si>
    <t>VIV122081810</t>
  </si>
  <si>
    <t>VIV122092076</t>
  </si>
  <si>
    <t>VIV122100656</t>
  </si>
  <si>
    <t>310727401970</t>
  </si>
  <si>
    <t>310827401919</t>
  </si>
  <si>
    <t>310927400410</t>
  </si>
  <si>
    <t>310927401829</t>
  </si>
  <si>
    <t>65-6043</t>
  </si>
  <si>
    <t>T6504/12207</t>
  </si>
  <si>
    <t>T6508/12194</t>
  </si>
  <si>
    <t>T6509/10457</t>
  </si>
  <si>
    <t>T6509/12226</t>
  </si>
  <si>
    <t>T6510/11157</t>
  </si>
  <si>
    <t>T6510/12606</t>
  </si>
  <si>
    <t>T6511/10731</t>
  </si>
  <si>
    <t>SI22-38975</t>
  </si>
  <si>
    <t>SI22-39848</t>
  </si>
  <si>
    <t>SI22-42758</t>
  </si>
  <si>
    <t>SI22-45184</t>
  </si>
  <si>
    <t>SI22-48938</t>
  </si>
  <si>
    <t>SI22-57191</t>
  </si>
  <si>
    <t>SI22-60336</t>
  </si>
  <si>
    <t>SI22-65866</t>
  </si>
  <si>
    <t>65/08525</t>
  </si>
  <si>
    <t>65/10237</t>
  </si>
  <si>
    <t>65/11754</t>
  </si>
  <si>
    <t>65/12549</t>
  </si>
  <si>
    <t>IV6527750</t>
  </si>
  <si>
    <t>IV6538456</t>
  </si>
  <si>
    <t>IV6540996</t>
  </si>
  <si>
    <t>IV6537978</t>
  </si>
  <si>
    <t>HV 6503790</t>
  </si>
  <si>
    <t>HV 6504213</t>
  </si>
  <si>
    <t>HV 6505160</t>
  </si>
  <si>
    <t>HV 6505590</t>
  </si>
  <si>
    <t>HV 6505700</t>
  </si>
  <si>
    <t>TH6507/0390</t>
  </si>
  <si>
    <t>Th6508/0210</t>
  </si>
  <si>
    <t>TH6508/0293</t>
  </si>
  <si>
    <t>TH6504/0140</t>
  </si>
  <si>
    <t>TH6510/0391</t>
  </si>
  <si>
    <t>TH6511/0210</t>
  </si>
  <si>
    <t>TH6511/0068</t>
  </si>
  <si>
    <t>2022041216</t>
  </si>
  <si>
    <t>20220772892</t>
  </si>
  <si>
    <t>PL650800067</t>
  </si>
  <si>
    <t>PL650800333</t>
  </si>
  <si>
    <t>PL650800092</t>
  </si>
  <si>
    <t>PL650800447</t>
  </si>
  <si>
    <t>PL650900125</t>
  </si>
  <si>
    <t>PL651000600</t>
  </si>
  <si>
    <t>PL651100084</t>
  </si>
  <si>
    <t>IV22-28353</t>
  </si>
  <si>
    <t>IV22-33538</t>
  </si>
  <si>
    <t>IV22-37455</t>
  </si>
  <si>
    <t>IV22-39777</t>
  </si>
  <si>
    <t>IV22-47738</t>
  </si>
  <si>
    <t>IV22-48522</t>
  </si>
  <si>
    <t>IV22-50914</t>
  </si>
  <si>
    <t>IV22-52889</t>
  </si>
  <si>
    <t>PIN2220275</t>
  </si>
  <si>
    <t>PIN2221169</t>
  </si>
  <si>
    <t>PIN2219744</t>
  </si>
  <si>
    <t>PIN2206334</t>
  </si>
  <si>
    <t>PIN2223624</t>
  </si>
  <si>
    <t>PIN2227038</t>
  </si>
  <si>
    <t>PIN2230852</t>
  </si>
  <si>
    <t>PIN2230142</t>
  </si>
  <si>
    <t>PIN2231850</t>
  </si>
  <si>
    <t>PIN2233135</t>
  </si>
  <si>
    <t>บ.เบอร์ลินฟาร์มาซูติคอลอินดัสตรี้ จำกัด</t>
  </si>
  <si>
    <t>31i22041264</t>
  </si>
  <si>
    <t>31i22039525</t>
  </si>
  <si>
    <t>31i220440275</t>
  </si>
  <si>
    <t>31i22044763</t>
  </si>
  <si>
    <t>31i22047632</t>
  </si>
  <si>
    <t>31i22047634</t>
  </si>
  <si>
    <t>31i22048322</t>
  </si>
  <si>
    <t>31i22048334</t>
  </si>
  <si>
    <t>31i22048337</t>
  </si>
  <si>
    <t>31I22050852</t>
  </si>
  <si>
    <t>31i22049379</t>
  </si>
  <si>
    <t>31i22049476</t>
  </si>
  <si>
    <t>31i22051381</t>
  </si>
  <si>
    <t>31i22053165</t>
  </si>
  <si>
    <t>31i22054260</t>
  </si>
  <si>
    <t>31i22053762</t>
  </si>
  <si>
    <t>31i22054780</t>
  </si>
  <si>
    <t>31i22055705</t>
  </si>
  <si>
    <t>31i22057622</t>
  </si>
  <si>
    <t>31i22058175</t>
  </si>
  <si>
    <t>1310403731</t>
  </si>
  <si>
    <t>พย64</t>
  </si>
  <si>
    <t>469-65</t>
  </si>
  <si>
    <t>ไฟศอล อีเนอร์จี จำกัด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</si>
</sst>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#,##0.00;[Red]#,##0.00"/>
    <numFmt numFmtId="198" formatCode="000000000"/>
    <numFmt numFmtId="199" formatCode="0000000000000"/>
    <numFmt numFmtId="200" formatCode="00000"/>
    <numFmt numFmtId="201" formatCode="00/0000"/>
    <numFmt numFmtId="202" formatCode="0000"/>
    <numFmt numFmtId="203" formatCode="000"/>
    <numFmt numFmtId="204" formatCode="0000000"/>
    <numFmt numFmtId="205" formatCode="00000\-000"/>
    <numFmt numFmtId="206" formatCode="00\-0000/00"/>
    <numFmt numFmtId="207" formatCode="000000"/>
    <numFmt numFmtId="208" formatCode="0000/000"/>
    <numFmt numFmtId="209" formatCode="00/00000"/>
    <numFmt numFmtId="210" formatCode="000000000000"/>
    <numFmt numFmtId="211" formatCode="0000\-0000"/>
    <numFmt numFmtId="212" formatCode="0000000000"/>
    <numFmt numFmtId="213" formatCode="000000\-000"/>
    <numFmt numFmtId="214" formatCode="00\-0000"/>
    <numFmt numFmtId="215" formatCode="0000/0000"/>
    <numFmt numFmtId="216" formatCode="0000\-000"/>
    <numFmt numFmtId="217" formatCode="000\-000000"/>
    <numFmt numFmtId="218" formatCode="00000000"/>
    <numFmt numFmtId="219" formatCode="00\-00"/>
    <numFmt numFmtId="220" formatCode="0000/00"/>
    <numFmt numFmtId="221" formatCode="0.0"/>
    <numFmt numFmtId="222" formatCode="_-* #,##0.0_-;\-* #,##0.0_-;_-* &quot;-&quot;??_-;_-@_-"/>
    <numFmt numFmtId="223" formatCode="_-* #,##0_-;\-* #,##0_-;_-* &quot;-&quot;??_-;_-@_-"/>
    <numFmt numFmtId="224" formatCode="_-* #,##0.000_-;\-* #,##0.000_-;_-* &quot;-&quot;??_-;_-@_-"/>
    <numFmt numFmtId="225" formatCode="00/00\l"/>
    <numFmt numFmtId="226" formatCode="00/00"/>
    <numFmt numFmtId="227" formatCode="00\-000"/>
    <numFmt numFmtId="228" formatCode="000\-00"/>
    <numFmt numFmtId="229" formatCode="[$-41E]d\ mmmm\ yyyy"/>
    <numFmt numFmtId="230" formatCode="00\1\-\6\3"/>
    <numFmt numFmtId="231" formatCode="0.000"/>
    <numFmt numFmtId="232" formatCode="_-* #,##0.0000_-;\-* #,##0.0000_-;_-* &quot;-&quot;??_-;_-@_-"/>
  </numFmts>
  <fonts count="33">
    <font>
      <sz val="10"/>
      <name val="Arial"/>
      <family val="0"/>
    </font>
    <font>
      <sz val="16"/>
      <name val="AngsanaUPC"/>
      <family val="1"/>
    </font>
    <font>
      <sz val="20"/>
      <name val="AngsanaUPC"/>
      <family val="1"/>
    </font>
    <font>
      <sz val="8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26"/>
      <name val="AngsanaUPC"/>
      <family val="1"/>
    </font>
    <font>
      <b/>
      <sz val="2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UPC"/>
      <family val="1"/>
    </font>
    <font>
      <b/>
      <sz val="22"/>
      <name val="TH SarabunPSK"/>
      <family val="2"/>
    </font>
    <font>
      <sz val="15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13" borderId="2" applyNumberFormat="0" applyAlignment="0" applyProtection="0"/>
    <xf numFmtId="0" fontId="18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3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16" fillId="9" borderId="5" applyNumberFormat="0" applyAlignment="0" applyProtection="0"/>
    <xf numFmtId="0" fontId="0" fillId="5" borderId="6" applyNumberFormat="0" applyFont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34" applyAlignment="1" applyProtection="1">
      <alignment/>
      <protection/>
    </xf>
    <xf numFmtId="0" fontId="1" fillId="18" borderId="0" xfId="0" applyFont="1" applyFill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43" fontId="25" fillId="0" borderId="0" xfId="38" applyFont="1" applyFill="1" applyBorder="1" applyAlignment="1">
      <alignment/>
    </xf>
    <xf numFmtId="0" fontId="25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43" fontId="25" fillId="0" borderId="0" xfId="38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3" fontId="25" fillId="0" borderId="10" xfId="38" applyNumberFormat="1" applyFont="1" applyBorder="1" applyAlignment="1">
      <alignment/>
    </xf>
    <xf numFmtId="43" fontId="25" fillId="0" borderId="0" xfId="38" applyNumberFormat="1" applyFont="1" applyBorder="1" applyAlignment="1">
      <alignment/>
    </xf>
    <xf numFmtId="43" fontId="25" fillId="0" borderId="0" xfId="38" applyNumberFormat="1" applyFont="1" applyAlignment="1">
      <alignment/>
    </xf>
    <xf numFmtId="0" fontId="25" fillId="0" borderId="0" xfId="0" applyFont="1" applyAlignment="1">
      <alignment horizontal="right"/>
    </xf>
    <xf numFmtId="0" fontId="1" fillId="19" borderId="11" xfId="0" applyFont="1" applyFill="1" applyBorder="1" applyAlignment="1">
      <alignment/>
    </xf>
    <xf numFmtId="0" fontId="1" fillId="19" borderId="12" xfId="0" applyFont="1" applyFill="1" applyBorder="1" applyAlignment="1">
      <alignment/>
    </xf>
    <xf numFmtId="0" fontId="27" fillId="19" borderId="12" xfId="0" applyFont="1" applyFill="1" applyBorder="1" applyAlignment="1">
      <alignment/>
    </xf>
    <xf numFmtId="0" fontId="1" fillId="19" borderId="13" xfId="0" applyFont="1" applyFill="1" applyBorder="1" applyAlignment="1">
      <alignment/>
    </xf>
    <xf numFmtId="0" fontId="25" fillId="4" borderId="0" xfId="0" applyFont="1" applyFill="1" applyBorder="1" applyAlignment="1">
      <alignment horizontal="right"/>
    </xf>
    <xf numFmtId="0" fontId="25" fillId="4" borderId="0" xfId="0" applyFont="1" applyFill="1" applyBorder="1" applyAlignment="1">
      <alignment horizontal="center"/>
    </xf>
    <xf numFmtId="43" fontId="28" fillId="4" borderId="0" xfId="38" applyFont="1" applyFill="1" applyBorder="1" applyAlignment="1">
      <alignment/>
    </xf>
    <xf numFmtId="43" fontId="28" fillId="4" borderId="0" xfId="38" applyFont="1" applyFill="1" applyBorder="1" applyAlignment="1">
      <alignment horizontal="right"/>
    </xf>
    <xf numFmtId="43" fontId="25" fillId="4" borderId="0" xfId="38" applyFont="1" applyFill="1" applyBorder="1" applyAlignment="1">
      <alignment/>
    </xf>
    <xf numFmtId="0" fontId="25" fillId="4" borderId="0" xfId="0" applyFont="1" applyFill="1" applyBorder="1" applyAlignment="1">
      <alignment/>
    </xf>
    <xf numFmtId="43" fontId="2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3" fontId="25" fillId="7" borderId="10" xfId="0" applyNumberFormat="1" applyFont="1" applyFill="1" applyBorder="1" applyAlignment="1">
      <alignment/>
    </xf>
    <xf numFmtId="43" fontId="25" fillId="7" borderId="10" xfId="38" applyFont="1" applyFill="1" applyBorder="1" applyAlignment="1">
      <alignment/>
    </xf>
    <xf numFmtId="43" fontId="25" fillId="7" borderId="10" xfId="38" applyNumberFormat="1" applyFont="1" applyFill="1" applyBorder="1" applyAlignment="1">
      <alignment/>
    </xf>
    <xf numFmtId="0" fontId="25" fillId="7" borderId="10" xfId="0" applyFont="1" applyFill="1" applyBorder="1" applyAlignment="1">
      <alignment/>
    </xf>
    <xf numFmtId="0" fontId="25" fillId="3" borderId="10" xfId="0" applyFont="1" applyFill="1" applyBorder="1" applyAlignment="1">
      <alignment/>
    </xf>
    <xf numFmtId="43" fontId="25" fillId="3" borderId="10" xfId="38" applyFont="1" applyFill="1" applyBorder="1" applyAlignment="1">
      <alignment/>
    </xf>
    <xf numFmtId="43" fontId="25" fillId="3" borderId="10" xfId="38" applyNumberFormat="1" applyFont="1" applyFill="1" applyBorder="1" applyAlignment="1">
      <alignment/>
    </xf>
    <xf numFmtId="43" fontId="25" fillId="19" borderId="10" xfId="38" applyFont="1" applyFill="1" applyBorder="1" applyAlignment="1">
      <alignment/>
    </xf>
    <xf numFmtId="43" fontId="25" fillId="19" borderId="10" xfId="38" applyNumberFormat="1" applyFont="1" applyFill="1" applyBorder="1" applyAlignment="1">
      <alignment/>
    </xf>
    <xf numFmtId="43" fontId="25" fillId="19" borderId="10" xfId="0" applyNumberFormat="1" applyFont="1" applyFill="1" applyBorder="1" applyAlignment="1">
      <alignment/>
    </xf>
    <xf numFmtId="4" fontId="25" fillId="19" borderId="10" xfId="0" applyNumberFormat="1" applyFont="1" applyFill="1" applyBorder="1" applyAlignment="1">
      <alignment/>
    </xf>
    <xf numFmtId="4" fontId="29" fillId="19" borderId="10" xfId="0" applyNumberFormat="1" applyFont="1" applyFill="1" applyBorder="1" applyAlignment="1">
      <alignment/>
    </xf>
    <xf numFmtId="4" fontId="25" fillId="19" borderId="10" xfId="0" applyNumberFormat="1" applyFont="1" applyFill="1" applyBorder="1" applyAlignment="1">
      <alignment/>
    </xf>
    <xf numFmtId="1" fontId="25" fillId="10" borderId="10" xfId="0" applyNumberFormat="1" applyFont="1" applyFill="1" applyBorder="1" applyAlignment="1">
      <alignment horizontal="right"/>
    </xf>
    <xf numFmtId="0" fontId="25" fillId="10" borderId="10" xfId="0" applyFont="1" applyFill="1" applyBorder="1" applyAlignment="1">
      <alignment horizontal="right"/>
    </xf>
    <xf numFmtId="0" fontId="25" fillId="10" borderId="10" xfId="0" applyFont="1" applyFill="1" applyBorder="1" applyAlignment="1">
      <alignment horizontal="left"/>
    </xf>
    <xf numFmtId="49" fontId="25" fillId="10" borderId="10" xfId="0" applyNumberFormat="1" applyFont="1" applyFill="1" applyBorder="1" applyAlignment="1">
      <alignment horizontal="left"/>
    </xf>
    <xf numFmtId="0" fontId="25" fillId="10" borderId="10" xfId="0" applyFont="1" applyFill="1" applyBorder="1" applyAlignment="1">
      <alignment horizontal="center"/>
    </xf>
    <xf numFmtId="49" fontId="25" fillId="10" borderId="10" xfId="0" applyNumberFormat="1" applyFont="1" applyFill="1" applyBorder="1" applyAlignment="1">
      <alignment horizontal="center"/>
    </xf>
    <xf numFmtId="49" fontId="29" fillId="10" borderId="10" xfId="0" applyNumberFormat="1" applyFont="1" applyFill="1" applyBorder="1" applyAlignment="1">
      <alignment horizontal="left"/>
    </xf>
    <xf numFmtId="0" fontId="25" fillId="10" borderId="10" xfId="0" applyFont="1" applyFill="1" applyBorder="1" applyAlignment="1">
      <alignment horizontal="left"/>
    </xf>
    <xf numFmtId="49" fontId="26" fillId="8" borderId="10" xfId="0" applyNumberFormat="1" applyFont="1" applyFill="1" applyBorder="1" applyAlignment="1">
      <alignment horizontal="right"/>
    </xf>
    <xf numFmtId="0" fontId="26" fillId="8" borderId="10" xfId="0" applyFont="1" applyFill="1" applyBorder="1" applyAlignment="1">
      <alignment horizontal="center"/>
    </xf>
    <xf numFmtId="1" fontId="26" fillId="8" borderId="10" xfId="0" applyNumberFormat="1" applyFont="1" applyFill="1" applyBorder="1" applyAlignment="1">
      <alignment horizontal="right"/>
    </xf>
    <xf numFmtId="43" fontId="26" fillId="8" borderId="10" xfId="38" applyFont="1" applyFill="1" applyBorder="1" applyAlignment="1">
      <alignment horizontal="center"/>
    </xf>
    <xf numFmtId="43" fontId="26" fillId="8" borderId="10" xfId="38" applyNumberFormat="1" applyFont="1" applyFill="1" applyBorder="1" applyAlignment="1">
      <alignment horizontal="center"/>
    </xf>
    <xf numFmtId="0" fontId="26" fillId="7" borderId="10" xfId="0" applyFont="1" applyFill="1" applyBorder="1" applyAlignment="1">
      <alignment/>
    </xf>
    <xf numFmtId="0" fontId="30" fillId="7" borderId="10" xfId="0" applyFont="1" applyFill="1" applyBorder="1" applyAlignment="1">
      <alignment/>
    </xf>
    <xf numFmtId="0" fontId="31" fillId="7" borderId="10" xfId="0" applyFont="1" applyFill="1" applyBorder="1" applyAlignment="1">
      <alignment/>
    </xf>
    <xf numFmtId="0" fontId="32" fillId="7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9" borderId="10" xfId="0" applyFont="1" applyFill="1" applyBorder="1" applyAlignment="1">
      <alignment horizontal="right"/>
    </xf>
    <xf numFmtId="0" fontId="25" fillId="3" borderId="1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saihospital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pane ySplit="9" topLeftCell="BM25" activePane="bottomLeft" state="frozen"/>
      <selection pane="topLeft" activeCell="A1" sqref="A1"/>
      <selection pane="bottomLeft" activeCell="I8" sqref="I8"/>
    </sheetView>
  </sheetViews>
  <sheetFormatPr defaultColWidth="9.140625" defaultRowHeight="12.75"/>
  <cols>
    <col min="1" max="16384" width="9.140625" style="2" customWidth="1"/>
  </cols>
  <sheetData>
    <row r="1" ht="29.25">
      <c r="A1" s="2" t="s">
        <v>0</v>
      </c>
    </row>
    <row r="2" ht="29.25">
      <c r="A2" s="2" t="s">
        <v>1</v>
      </c>
    </row>
    <row r="3" ht="29.25">
      <c r="A3" s="2" t="s">
        <v>2</v>
      </c>
    </row>
    <row r="4" ht="29.25">
      <c r="A4" s="2" t="s">
        <v>3</v>
      </c>
    </row>
    <row r="5" ht="29.25">
      <c r="A5" s="4" t="s">
        <v>20</v>
      </c>
    </row>
    <row r="6" ht="29.25">
      <c r="A6" s="2" t="s">
        <v>11</v>
      </c>
    </row>
    <row r="7" ht="29.25">
      <c r="A7" s="2" t="s">
        <v>12</v>
      </c>
    </row>
    <row r="8" ht="39.75" customHeight="1">
      <c r="A8" s="3" t="s">
        <v>13</v>
      </c>
    </row>
    <row r="10" spans="1:9" ht="29.25">
      <c r="A10" s="31"/>
      <c r="B10" s="31"/>
      <c r="C10" s="31"/>
      <c r="D10" s="31"/>
      <c r="E10" s="31"/>
      <c r="F10" s="31"/>
      <c r="G10" s="31"/>
      <c r="H10" s="31"/>
      <c r="I10" s="31"/>
    </row>
  </sheetData>
  <sheetProtection/>
  <mergeCells count="1">
    <mergeCell ref="A10:I10"/>
  </mergeCells>
  <hyperlinks>
    <hyperlink ref="A5" r:id="rId1" display="www.huasaihospital.org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="110" zoomScaleNormal="110" zoomScalePageLayoutView="0" workbookViewId="0" topLeftCell="A1">
      <pane ySplit="16" topLeftCell="BM17" activePane="bottomLeft" state="frozen"/>
      <selection pane="topLeft" activeCell="A1" sqref="A1"/>
      <selection pane="bottomLeft" activeCell="F12" sqref="F12"/>
    </sheetView>
  </sheetViews>
  <sheetFormatPr defaultColWidth="9.140625" defaultRowHeight="12.75"/>
  <cols>
    <col min="1" max="1" width="67.8515625" style="1" customWidth="1"/>
    <col min="2" max="2" width="19.421875" style="1" bestFit="1" customWidth="1"/>
    <col min="3" max="16384" width="9.140625" style="1" customWidth="1"/>
  </cols>
  <sheetData>
    <row r="1" ht="23.25">
      <c r="A1" s="20" t="s">
        <v>68</v>
      </c>
    </row>
    <row r="2" ht="23.25">
      <c r="A2" s="21" t="s">
        <v>69</v>
      </c>
    </row>
    <row r="3" ht="23.25">
      <c r="A3" s="21" t="s">
        <v>70</v>
      </c>
    </row>
    <row r="4" ht="23.25">
      <c r="A4" s="21" t="s">
        <v>4</v>
      </c>
    </row>
    <row r="5" ht="23.25">
      <c r="A5" s="21" t="s">
        <v>17</v>
      </c>
    </row>
    <row r="6" ht="23.25">
      <c r="A6" s="21" t="s">
        <v>5</v>
      </c>
    </row>
    <row r="7" ht="23.25">
      <c r="A7" s="21" t="s">
        <v>14</v>
      </c>
    </row>
    <row r="8" ht="23.25">
      <c r="A8" s="21" t="s">
        <v>10</v>
      </c>
    </row>
    <row r="9" ht="23.25">
      <c r="A9" s="21" t="s">
        <v>18</v>
      </c>
    </row>
    <row r="10" ht="23.25">
      <c r="A10" s="22" t="s">
        <v>19</v>
      </c>
    </row>
    <row r="11" ht="23.25">
      <c r="A11" s="21" t="s">
        <v>71</v>
      </c>
    </row>
    <row r="12" ht="23.25">
      <c r="A12" s="21"/>
    </row>
    <row r="13" ht="23.25">
      <c r="A13" s="21"/>
    </row>
    <row r="14" ht="23.25">
      <c r="A14" s="21" t="s">
        <v>72</v>
      </c>
    </row>
    <row r="15" ht="23.25">
      <c r="A15" s="21" t="s">
        <v>15</v>
      </c>
    </row>
    <row r="16" ht="23.25">
      <c r="A16" s="23" t="s">
        <v>21</v>
      </c>
    </row>
    <row r="32" ht="23.25">
      <c r="E3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0"/>
  <sheetViews>
    <sheetView tabSelected="1" workbookViewId="0" topLeftCell="A378">
      <selection activeCell="M8" sqref="M8"/>
    </sheetView>
  </sheetViews>
  <sheetFormatPr defaultColWidth="9.140625" defaultRowHeight="12.75"/>
  <cols>
    <col min="1" max="1" width="5.8515625" style="19" customWidth="1"/>
    <col min="2" max="2" width="9.00390625" style="15" customWidth="1"/>
    <col min="3" max="3" width="32.28125" style="64" customWidth="1"/>
    <col min="4" max="4" width="15.8515625" style="19" customWidth="1"/>
    <col min="5" max="5" width="12.7109375" style="14" customWidth="1"/>
    <col min="6" max="6" width="10.7109375" style="14" customWidth="1"/>
    <col min="7" max="7" width="13.421875" style="14" customWidth="1"/>
    <col min="8" max="8" width="15.00390625" style="14" customWidth="1"/>
    <col min="9" max="9" width="9.140625" style="14" customWidth="1"/>
    <col min="10" max="10" width="11.28125" style="14" bestFit="1" customWidth="1"/>
    <col min="11" max="16384" width="9.140625" style="14" customWidth="1"/>
  </cols>
  <sheetData>
    <row r="1" spans="1:8" ht="28.5">
      <c r="A1" s="24"/>
      <c r="B1" s="25"/>
      <c r="C1" s="26" t="s">
        <v>30</v>
      </c>
      <c r="D1" s="27"/>
      <c r="E1" s="26"/>
      <c r="F1" s="28"/>
      <c r="G1" s="29"/>
      <c r="H1" s="29"/>
    </row>
    <row r="2" spans="1:8" ht="21">
      <c r="A2" s="53" t="s">
        <v>34</v>
      </c>
      <c r="B2" s="54" t="s">
        <v>22</v>
      </c>
      <c r="C2" s="54" t="s">
        <v>16</v>
      </c>
      <c r="D2" s="55" t="s">
        <v>6</v>
      </c>
      <c r="E2" s="56" t="s">
        <v>7</v>
      </c>
      <c r="F2" s="57" t="s">
        <v>8</v>
      </c>
      <c r="G2" s="57" t="s">
        <v>9</v>
      </c>
      <c r="H2" s="54"/>
    </row>
    <row r="3" spans="1:8" ht="21">
      <c r="A3" s="65" t="s">
        <v>23</v>
      </c>
      <c r="B3" s="66" t="s">
        <v>25</v>
      </c>
      <c r="C3" s="58" t="s">
        <v>24</v>
      </c>
      <c r="D3" s="45">
        <v>22000931</v>
      </c>
      <c r="E3" s="39">
        <v>2250</v>
      </c>
      <c r="F3" s="36"/>
      <c r="G3" s="32"/>
      <c r="H3" s="12"/>
    </row>
    <row r="4" spans="1:8" ht="21">
      <c r="A4" s="65"/>
      <c r="B4" s="66"/>
      <c r="C4" s="58"/>
      <c r="D4" s="45">
        <v>22001967</v>
      </c>
      <c r="E4" s="39">
        <v>4750</v>
      </c>
      <c r="F4" s="36"/>
      <c r="G4" s="32"/>
      <c r="H4" s="12"/>
    </row>
    <row r="5" spans="1:8" ht="21">
      <c r="A5" s="65"/>
      <c r="B5" s="66"/>
      <c r="C5" s="58"/>
      <c r="D5" s="45">
        <v>22002256</v>
      </c>
      <c r="E5" s="39">
        <v>3300</v>
      </c>
      <c r="F5" s="36"/>
      <c r="G5" s="32"/>
      <c r="H5" s="12"/>
    </row>
    <row r="6" spans="1:8" ht="21">
      <c r="A6" s="65"/>
      <c r="B6" s="66"/>
      <c r="C6" s="58"/>
      <c r="D6" s="45"/>
      <c r="E6" s="39">
        <f>SUM(E3:E5)</f>
        <v>10300</v>
      </c>
      <c r="F6" s="36">
        <v>96.26</v>
      </c>
      <c r="G6" s="32">
        <f aca="true" t="shared" si="0" ref="G6:G11">E6-F6</f>
        <v>10203.74</v>
      </c>
      <c r="H6" s="12"/>
    </row>
    <row r="7" spans="1:8" ht="21">
      <c r="A7" s="65" t="s">
        <v>23</v>
      </c>
      <c r="B7" s="66" t="s">
        <v>27</v>
      </c>
      <c r="C7" s="59" t="s">
        <v>111</v>
      </c>
      <c r="D7" s="46">
        <v>6570039</v>
      </c>
      <c r="E7" s="39">
        <v>55840.09</v>
      </c>
      <c r="F7" s="37">
        <v>521.87</v>
      </c>
      <c r="G7" s="33">
        <f t="shared" si="0"/>
        <v>55318.219999999994</v>
      </c>
      <c r="H7" s="12"/>
    </row>
    <row r="8" spans="1:8" ht="21">
      <c r="A8" s="65" t="s">
        <v>135</v>
      </c>
      <c r="B8" s="66" t="s">
        <v>27</v>
      </c>
      <c r="C8" s="59" t="s">
        <v>111</v>
      </c>
      <c r="D8" s="46">
        <v>65080234</v>
      </c>
      <c r="E8" s="40">
        <v>8800</v>
      </c>
      <c r="F8" s="38">
        <f>E8*100/107/100</f>
        <v>82.2429906542056</v>
      </c>
      <c r="G8" s="34">
        <f t="shared" si="0"/>
        <v>8717.757009345794</v>
      </c>
      <c r="H8" s="12"/>
    </row>
    <row r="9" spans="1:8" ht="21">
      <c r="A9" s="65" t="s">
        <v>28</v>
      </c>
      <c r="B9" s="66" t="s">
        <v>29</v>
      </c>
      <c r="C9" s="58" t="s">
        <v>26</v>
      </c>
      <c r="D9" s="45">
        <v>3981</v>
      </c>
      <c r="E9" s="39">
        <v>10721.4</v>
      </c>
      <c r="F9" s="36">
        <v>100.2</v>
      </c>
      <c r="G9" s="32">
        <f t="shared" si="0"/>
        <v>10621.199999999999</v>
      </c>
      <c r="H9" s="12"/>
    </row>
    <row r="10" spans="1:8" ht="21">
      <c r="A10" s="65" t="s">
        <v>135</v>
      </c>
      <c r="B10" s="66" t="s">
        <v>29</v>
      </c>
      <c r="C10" s="59" t="s">
        <v>108</v>
      </c>
      <c r="D10" s="46" t="s">
        <v>234</v>
      </c>
      <c r="E10" s="40">
        <v>18673.64</v>
      </c>
      <c r="F10" s="38">
        <f>E10*100/107/100</f>
        <v>174.52</v>
      </c>
      <c r="G10" s="34">
        <f t="shared" si="0"/>
        <v>18499.12</v>
      </c>
      <c r="H10" s="12"/>
    </row>
    <row r="11" spans="1:8" ht="21">
      <c r="A11" s="65" t="s">
        <v>31</v>
      </c>
      <c r="B11" s="66" t="s">
        <v>32</v>
      </c>
      <c r="C11" s="58" t="s">
        <v>33</v>
      </c>
      <c r="D11" s="45">
        <v>1467503</v>
      </c>
      <c r="E11" s="39">
        <v>60000</v>
      </c>
      <c r="F11" s="36">
        <v>560.75</v>
      </c>
      <c r="G11" s="32">
        <f t="shared" si="0"/>
        <v>59439.25</v>
      </c>
      <c r="H11" s="12"/>
    </row>
    <row r="12" spans="1:9" ht="21">
      <c r="A12" s="65" t="s">
        <v>31</v>
      </c>
      <c r="B12" s="66" t="s">
        <v>36</v>
      </c>
      <c r="C12" s="58" t="s">
        <v>35</v>
      </c>
      <c r="D12" s="46">
        <v>6500120291</v>
      </c>
      <c r="E12" s="39">
        <v>2250</v>
      </c>
      <c r="F12" s="37"/>
      <c r="G12" s="33"/>
      <c r="H12" s="12"/>
      <c r="I12" s="8"/>
    </row>
    <row r="13" spans="1:10" ht="21">
      <c r="A13" s="65"/>
      <c r="B13" s="66"/>
      <c r="C13" s="58"/>
      <c r="D13" s="46">
        <v>6500078211</v>
      </c>
      <c r="E13" s="39">
        <v>9895</v>
      </c>
      <c r="F13" s="37"/>
      <c r="G13" s="33"/>
      <c r="H13" s="12"/>
      <c r="I13" s="8"/>
      <c r="J13" s="13"/>
    </row>
    <row r="14" spans="1:10" ht="21">
      <c r="A14" s="65"/>
      <c r="B14" s="66"/>
      <c r="C14" s="58"/>
      <c r="D14" s="46">
        <v>6500130232</v>
      </c>
      <c r="E14" s="39">
        <v>11000</v>
      </c>
      <c r="F14" s="37"/>
      <c r="G14" s="33"/>
      <c r="H14" s="12"/>
      <c r="I14" s="8"/>
      <c r="J14" s="13"/>
    </row>
    <row r="15" spans="1:10" ht="21">
      <c r="A15" s="65"/>
      <c r="B15" s="66"/>
      <c r="C15" s="58"/>
      <c r="D15" s="46">
        <v>6500138484</v>
      </c>
      <c r="E15" s="39">
        <v>5250</v>
      </c>
      <c r="F15" s="37"/>
      <c r="G15" s="33"/>
      <c r="H15" s="12"/>
      <c r="I15" s="8"/>
      <c r="J15" s="13"/>
    </row>
    <row r="16" spans="1:10" ht="21">
      <c r="A16" s="65"/>
      <c r="B16" s="66"/>
      <c r="C16" s="58"/>
      <c r="D16" s="45">
        <v>6500142177</v>
      </c>
      <c r="E16" s="39">
        <v>1200</v>
      </c>
      <c r="F16" s="36"/>
      <c r="G16" s="32"/>
      <c r="H16" s="12"/>
      <c r="I16" s="8"/>
      <c r="J16" s="9"/>
    </row>
    <row r="17" spans="1:10" ht="21">
      <c r="A17" s="65"/>
      <c r="B17" s="66"/>
      <c r="C17" s="58"/>
      <c r="D17" s="45">
        <v>6500144752</v>
      </c>
      <c r="E17" s="39">
        <v>8960</v>
      </c>
      <c r="F17" s="36"/>
      <c r="G17" s="32"/>
      <c r="H17" s="12"/>
      <c r="I17" s="8"/>
      <c r="J17" s="9"/>
    </row>
    <row r="18" spans="1:10" ht="21">
      <c r="A18" s="65"/>
      <c r="B18" s="66"/>
      <c r="C18" s="58"/>
      <c r="D18" s="45">
        <v>6500161504</v>
      </c>
      <c r="E18" s="39">
        <v>3750</v>
      </c>
      <c r="F18" s="36"/>
      <c r="G18" s="32"/>
      <c r="H18" s="12"/>
      <c r="I18" s="8"/>
      <c r="J18" s="9"/>
    </row>
    <row r="19" spans="1:10" ht="21">
      <c r="A19" s="65"/>
      <c r="B19" s="66"/>
      <c r="C19" s="58"/>
      <c r="D19" s="45">
        <v>6500107716</v>
      </c>
      <c r="E19" s="39">
        <v>4500</v>
      </c>
      <c r="F19" s="36"/>
      <c r="G19" s="32"/>
      <c r="H19" s="12"/>
      <c r="I19" s="8"/>
      <c r="J19" s="9"/>
    </row>
    <row r="20" spans="1:9" ht="21">
      <c r="A20" s="65"/>
      <c r="B20" s="66"/>
      <c r="C20" s="58"/>
      <c r="D20" s="45">
        <v>600174311</v>
      </c>
      <c r="E20" s="39">
        <v>1200</v>
      </c>
      <c r="F20" s="36"/>
      <c r="G20" s="32"/>
      <c r="H20" s="12"/>
      <c r="I20" s="8"/>
    </row>
    <row r="21" spans="1:9" ht="21">
      <c r="A21" s="65"/>
      <c r="B21" s="66"/>
      <c r="C21" s="58"/>
      <c r="D21" s="45"/>
      <c r="E21" s="39">
        <f>SUM(E12:E20)</f>
        <v>48005</v>
      </c>
      <c r="F21" s="36">
        <v>448.64</v>
      </c>
      <c r="G21" s="32">
        <f>E21-F21</f>
        <v>47556.36</v>
      </c>
      <c r="H21" s="12"/>
      <c r="I21" s="8"/>
    </row>
    <row r="22" spans="1:9" ht="21">
      <c r="A22" s="65" t="s">
        <v>31</v>
      </c>
      <c r="B22" s="66" t="s">
        <v>37</v>
      </c>
      <c r="C22" s="58" t="s">
        <v>38</v>
      </c>
      <c r="D22" s="45">
        <v>912</v>
      </c>
      <c r="E22" s="39">
        <v>16050</v>
      </c>
      <c r="F22" s="36"/>
      <c r="G22" s="32"/>
      <c r="H22" s="12"/>
      <c r="I22" s="8"/>
    </row>
    <row r="23" spans="1:9" ht="21">
      <c r="A23" s="65"/>
      <c r="B23" s="66"/>
      <c r="C23" s="58"/>
      <c r="D23" s="45">
        <v>1085</v>
      </c>
      <c r="E23" s="39">
        <v>12750</v>
      </c>
      <c r="F23" s="36"/>
      <c r="G23" s="32"/>
      <c r="H23" s="12"/>
      <c r="I23" s="8"/>
    </row>
    <row r="24" spans="1:9" ht="21">
      <c r="A24" s="65"/>
      <c r="B24" s="66"/>
      <c r="C24" s="58"/>
      <c r="D24" s="45">
        <v>1290</v>
      </c>
      <c r="E24" s="39">
        <v>10000</v>
      </c>
      <c r="F24" s="36"/>
      <c r="G24" s="32"/>
      <c r="H24" s="12"/>
      <c r="I24" s="8"/>
    </row>
    <row r="25" spans="1:9" ht="21">
      <c r="A25" s="65"/>
      <c r="B25" s="66"/>
      <c r="C25" s="58"/>
      <c r="D25" s="45"/>
      <c r="E25" s="39">
        <f>SUM(E22:E24)</f>
        <v>38800</v>
      </c>
      <c r="F25" s="36">
        <v>362.62</v>
      </c>
      <c r="G25" s="32">
        <f>E25-F25</f>
        <v>38437.38</v>
      </c>
      <c r="H25" s="12"/>
      <c r="I25" s="8"/>
    </row>
    <row r="26" spans="1:9" ht="21">
      <c r="A26" s="65" t="s">
        <v>31</v>
      </c>
      <c r="B26" s="66" t="s">
        <v>39</v>
      </c>
      <c r="C26" s="58" t="s">
        <v>40</v>
      </c>
      <c r="D26" s="45">
        <v>215749</v>
      </c>
      <c r="E26" s="39">
        <v>6250</v>
      </c>
      <c r="F26" s="36"/>
      <c r="G26" s="32"/>
      <c r="H26" s="12"/>
      <c r="I26" s="8"/>
    </row>
    <row r="27" spans="1:9" ht="21">
      <c r="A27" s="65"/>
      <c r="B27" s="66"/>
      <c r="C27" s="58"/>
      <c r="D27" s="45">
        <v>217097</v>
      </c>
      <c r="E27" s="39">
        <v>7080</v>
      </c>
      <c r="F27" s="36"/>
      <c r="G27" s="32"/>
      <c r="H27" s="12"/>
      <c r="I27" s="8"/>
    </row>
    <row r="28" spans="1:9" ht="21">
      <c r="A28" s="65"/>
      <c r="B28" s="66"/>
      <c r="C28" s="58"/>
      <c r="D28" s="45">
        <v>217728</v>
      </c>
      <c r="E28" s="39">
        <v>6250</v>
      </c>
      <c r="F28" s="36"/>
      <c r="G28" s="32"/>
      <c r="H28" s="12"/>
      <c r="I28" s="8"/>
    </row>
    <row r="29" spans="1:9" ht="21">
      <c r="A29" s="65"/>
      <c r="B29" s="66"/>
      <c r="C29" s="58"/>
      <c r="D29" s="45"/>
      <c r="E29" s="39">
        <f>SUM(E26:E28)</f>
        <v>19580</v>
      </c>
      <c r="F29" s="36">
        <v>182.99</v>
      </c>
      <c r="G29" s="32">
        <f>E29-F29</f>
        <v>19397.01</v>
      </c>
      <c r="H29" s="12"/>
      <c r="I29" s="8"/>
    </row>
    <row r="30" spans="1:9" ht="21">
      <c r="A30" s="65" t="s">
        <v>31</v>
      </c>
      <c r="B30" s="66" t="s">
        <v>42</v>
      </c>
      <c r="C30" s="58" t="s">
        <v>41</v>
      </c>
      <c r="D30" s="45">
        <v>9110388777</v>
      </c>
      <c r="E30" s="39">
        <v>1800</v>
      </c>
      <c r="F30" s="36"/>
      <c r="G30" s="32"/>
      <c r="H30" s="12"/>
      <c r="I30" s="8"/>
    </row>
    <row r="31" spans="1:9" ht="21">
      <c r="A31" s="65"/>
      <c r="B31" s="66"/>
      <c r="C31" s="58"/>
      <c r="D31" s="45">
        <v>9110388778</v>
      </c>
      <c r="E31" s="39">
        <v>1070</v>
      </c>
      <c r="F31" s="36"/>
      <c r="G31" s="32"/>
      <c r="H31" s="12"/>
      <c r="I31" s="8"/>
    </row>
    <row r="32" spans="1:9" ht="21">
      <c r="A32" s="65"/>
      <c r="B32" s="66"/>
      <c r="C32" s="58"/>
      <c r="D32" s="45">
        <v>9110387402</v>
      </c>
      <c r="E32" s="39">
        <v>13800</v>
      </c>
      <c r="F32" s="36"/>
      <c r="G32" s="32"/>
      <c r="H32" s="12"/>
      <c r="I32" s="8"/>
    </row>
    <row r="33" spans="1:9" ht="21">
      <c r="A33" s="65"/>
      <c r="B33" s="66"/>
      <c r="C33" s="58"/>
      <c r="D33" s="45">
        <v>9110394502</v>
      </c>
      <c r="E33" s="39">
        <v>8680</v>
      </c>
      <c r="F33" s="36"/>
      <c r="G33" s="32"/>
      <c r="H33" s="12"/>
      <c r="I33" s="8"/>
    </row>
    <row r="34" spans="1:9" ht="21">
      <c r="A34" s="65"/>
      <c r="B34" s="66"/>
      <c r="C34" s="58"/>
      <c r="D34" s="45">
        <v>9110396048</v>
      </c>
      <c r="E34" s="39">
        <v>19347</v>
      </c>
      <c r="F34" s="36"/>
      <c r="G34" s="32"/>
      <c r="H34" s="12"/>
      <c r="I34" s="8"/>
    </row>
    <row r="35" spans="1:9" ht="21">
      <c r="A35" s="65"/>
      <c r="B35" s="66"/>
      <c r="C35" s="58"/>
      <c r="D35" s="45">
        <v>9110396049</v>
      </c>
      <c r="E35" s="39">
        <v>26500</v>
      </c>
      <c r="F35" s="36"/>
      <c r="G35" s="32"/>
      <c r="H35" s="12"/>
      <c r="I35" s="8"/>
    </row>
    <row r="36" spans="1:9" ht="21">
      <c r="A36" s="65"/>
      <c r="B36" s="66"/>
      <c r="C36" s="58"/>
      <c r="D36" s="45">
        <v>9110399305</v>
      </c>
      <c r="E36" s="39">
        <v>7000</v>
      </c>
      <c r="F36" s="36"/>
      <c r="G36" s="32"/>
      <c r="H36" s="12"/>
      <c r="I36" s="8"/>
    </row>
    <row r="37" spans="1:9" ht="21">
      <c r="A37" s="65"/>
      <c r="B37" s="66"/>
      <c r="C37" s="58"/>
      <c r="D37" s="45">
        <v>9110402342</v>
      </c>
      <c r="E37" s="39">
        <v>6300</v>
      </c>
      <c r="F37" s="36"/>
      <c r="G37" s="32"/>
      <c r="H37" s="12"/>
      <c r="I37" s="8"/>
    </row>
    <row r="38" spans="1:9" ht="21">
      <c r="A38" s="65"/>
      <c r="B38" s="66"/>
      <c r="C38" s="58"/>
      <c r="D38" s="45">
        <v>9110406260</v>
      </c>
      <c r="E38" s="39">
        <v>22200</v>
      </c>
      <c r="F38" s="36"/>
      <c r="G38" s="32"/>
      <c r="H38" s="12"/>
      <c r="I38" s="8"/>
    </row>
    <row r="39" spans="1:9" ht="21">
      <c r="A39" s="65"/>
      <c r="B39" s="66"/>
      <c r="C39" s="58"/>
      <c r="D39" s="45">
        <v>9110406325</v>
      </c>
      <c r="E39" s="39">
        <v>1498</v>
      </c>
      <c r="F39" s="36"/>
      <c r="G39" s="35"/>
      <c r="H39" s="12"/>
      <c r="I39" s="8"/>
    </row>
    <row r="40" spans="1:9" ht="21">
      <c r="A40" s="65"/>
      <c r="B40" s="66"/>
      <c r="C40" s="58"/>
      <c r="D40" s="46"/>
      <c r="E40" s="41">
        <f>SUM(E30:E39)</f>
        <v>108195</v>
      </c>
      <c r="F40" s="36">
        <v>1011.17</v>
      </c>
      <c r="G40" s="32">
        <f>E40-F40</f>
        <v>107183.83</v>
      </c>
      <c r="H40" s="12"/>
      <c r="I40" s="8"/>
    </row>
    <row r="41" spans="1:9" ht="21">
      <c r="A41" s="65" t="s">
        <v>31</v>
      </c>
      <c r="B41" s="66" t="s">
        <v>43</v>
      </c>
      <c r="C41" s="58" t="s">
        <v>44</v>
      </c>
      <c r="D41" s="46" t="s">
        <v>45</v>
      </c>
      <c r="E41" s="40">
        <v>13950</v>
      </c>
      <c r="F41" s="38"/>
      <c r="G41" s="34"/>
      <c r="H41" s="16"/>
      <c r="I41" s="8"/>
    </row>
    <row r="42" spans="1:9" ht="21">
      <c r="A42" s="65"/>
      <c r="B42" s="66"/>
      <c r="C42" s="58"/>
      <c r="D42" s="46" t="s">
        <v>46</v>
      </c>
      <c r="E42" s="40">
        <v>16900</v>
      </c>
      <c r="F42" s="38"/>
      <c r="G42" s="34"/>
      <c r="H42" s="16"/>
      <c r="I42" s="8"/>
    </row>
    <row r="43" spans="1:9" ht="21">
      <c r="A43" s="65"/>
      <c r="B43" s="66"/>
      <c r="C43" s="58"/>
      <c r="D43" s="46"/>
      <c r="E43" s="40">
        <f>SUM(E41:E42)</f>
        <v>30850</v>
      </c>
      <c r="F43" s="38">
        <v>288.32</v>
      </c>
      <c r="G43" s="34">
        <f>E43-F43</f>
        <v>30561.68</v>
      </c>
      <c r="H43" s="16"/>
      <c r="I43" s="8"/>
    </row>
    <row r="44" spans="1:9" ht="21">
      <c r="A44" s="65" t="s">
        <v>31</v>
      </c>
      <c r="B44" s="66" t="s">
        <v>43</v>
      </c>
      <c r="C44" s="58" t="s">
        <v>44</v>
      </c>
      <c r="D44" s="46" t="s">
        <v>65</v>
      </c>
      <c r="E44" s="40">
        <v>26535</v>
      </c>
      <c r="F44" s="38">
        <v>247.99</v>
      </c>
      <c r="G44" s="34">
        <v>26287</v>
      </c>
      <c r="H44" s="16"/>
      <c r="I44" s="8"/>
    </row>
    <row r="45" spans="1:9" ht="21">
      <c r="A45" s="65" t="s">
        <v>31</v>
      </c>
      <c r="B45" s="66" t="s">
        <v>47</v>
      </c>
      <c r="C45" s="58" t="s">
        <v>48</v>
      </c>
      <c r="D45" s="46">
        <v>220078</v>
      </c>
      <c r="E45" s="40">
        <v>44500</v>
      </c>
      <c r="F45" s="38"/>
      <c r="G45" s="34"/>
      <c r="H45" s="16"/>
      <c r="I45" s="8"/>
    </row>
    <row r="46" spans="1:9" ht="21">
      <c r="A46" s="65"/>
      <c r="B46" s="66"/>
      <c r="C46" s="58"/>
      <c r="D46" s="46">
        <v>220146</v>
      </c>
      <c r="E46" s="40">
        <v>48500</v>
      </c>
      <c r="F46" s="38"/>
      <c r="G46" s="34"/>
      <c r="H46" s="16"/>
      <c r="I46" s="8"/>
    </row>
    <row r="47" spans="1:9" ht="21">
      <c r="A47" s="65"/>
      <c r="B47" s="66"/>
      <c r="C47" s="58"/>
      <c r="D47" s="46">
        <v>220126</v>
      </c>
      <c r="E47" s="40">
        <v>100000</v>
      </c>
      <c r="F47" s="38"/>
      <c r="G47" s="34"/>
      <c r="H47" s="16"/>
      <c r="I47" s="8"/>
    </row>
    <row r="48" spans="1:9" ht="21">
      <c r="A48" s="65"/>
      <c r="B48" s="66"/>
      <c r="C48" s="58"/>
      <c r="D48" s="46"/>
      <c r="E48" s="40">
        <f>SUM(E45:E47)</f>
        <v>193000</v>
      </c>
      <c r="F48" s="38">
        <v>1803.74</v>
      </c>
      <c r="G48" s="34">
        <f>E48-F48</f>
        <v>191196.26</v>
      </c>
      <c r="H48" s="16"/>
      <c r="I48" s="8"/>
    </row>
    <row r="49" spans="1:9" ht="21">
      <c r="A49" s="65" t="s">
        <v>31</v>
      </c>
      <c r="B49" s="66" t="s">
        <v>50</v>
      </c>
      <c r="C49" s="58" t="s">
        <v>49</v>
      </c>
      <c r="D49" s="46" t="s">
        <v>51</v>
      </c>
      <c r="E49" s="40">
        <v>6500</v>
      </c>
      <c r="F49" s="38"/>
      <c r="G49" s="34"/>
      <c r="H49" s="16"/>
      <c r="I49" s="8"/>
    </row>
    <row r="50" spans="1:9" ht="21">
      <c r="A50" s="65"/>
      <c r="B50" s="66"/>
      <c r="C50" s="58"/>
      <c r="D50" s="46" t="s">
        <v>52</v>
      </c>
      <c r="E50" s="40">
        <v>14800</v>
      </c>
      <c r="F50" s="38"/>
      <c r="G50" s="34"/>
      <c r="H50" s="16"/>
      <c r="I50" s="8"/>
    </row>
    <row r="51" spans="1:9" ht="21">
      <c r="A51" s="65"/>
      <c r="B51" s="66"/>
      <c r="C51" s="58"/>
      <c r="D51" s="46" t="s">
        <v>53</v>
      </c>
      <c r="E51" s="40">
        <v>8400</v>
      </c>
      <c r="F51" s="38"/>
      <c r="G51" s="34"/>
      <c r="H51" s="16"/>
      <c r="I51" s="8"/>
    </row>
    <row r="52" spans="1:9" ht="21">
      <c r="A52" s="65"/>
      <c r="B52" s="66"/>
      <c r="C52" s="58"/>
      <c r="D52" s="46"/>
      <c r="E52" s="40">
        <f>SUM(E49:E51)</f>
        <v>29700</v>
      </c>
      <c r="F52" s="38">
        <v>277.57</v>
      </c>
      <c r="G52" s="34">
        <f>E52-F52</f>
        <v>29422.43</v>
      </c>
      <c r="H52" s="16"/>
      <c r="I52" s="8"/>
    </row>
    <row r="53" spans="1:9" ht="21">
      <c r="A53" s="65" t="s">
        <v>31</v>
      </c>
      <c r="B53" s="66" t="s">
        <v>54</v>
      </c>
      <c r="C53" s="58" t="s">
        <v>55</v>
      </c>
      <c r="D53" s="46">
        <v>650228</v>
      </c>
      <c r="E53" s="40">
        <v>25600</v>
      </c>
      <c r="F53" s="38"/>
      <c r="G53" s="34"/>
      <c r="H53" s="16"/>
      <c r="I53" s="8"/>
    </row>
    <row r="54" spans="1:9" ht="21">
      <c r="A54" s="65"/>
      <c r="B54" s="66"/>
      <c r="C54" s="58" t="s">
        <v>56</v>
      </c>
      <c r="D54" s="46">
        <v>650249</v>
      </c>
      <c r="E54" s="40">
        <v>3000</v>
      </c>
      <c r="F54" s="38"/>
      <c r="G54" s="34"/>
      <c r="H54" s="16"/>
      <c r="I54" s="8"/>
    </row>
    <row r="55" spans="1:9" ht="21">
      <c r="A55" s="65"/>
      <c r="B55" s="66"/>
      <c r="C55" s="58"/>
      <c r="D55" s="46"/>
      <c r="E55" s="40">
        <f>SUM(E53:E54)</f>
        <v>28600</v>
      </c>
      <c r="F55" s="38">
        <v>267.29</v>
      </c>
      <c r="G55" s="34">
        <f>E55-F55</f>
        <v>28332.71</v>
      </c>
      <c r="H55" s="16"/>
      <c r="I55" s="8"/>
    </row>
    <row r="56" spans="1:9" ht="21">
      <c r="A56" s="65" t="s">
        <v>135</v>
      </c>
      <c r="B56" s="66" t="s">
        <v>54</v>
      </c>
      <c r="C56" s="59" t="s">
        <v>76</v>
      </c>
      <c r="D56" s="46">
        <v>650289</v>
      </c>
      <c r="E56" s="40">
        <v>6500</v>
      </c>
      <c r="F56" s="38"/>
      <c r="G56" s="34"/>
      <c r="H56" s="16"/>
      <c r="I56" s="8"/>
    </row>
    <row r="57" spans="1:9" ht="21">
      <c r="A57" s="65"/>
      <c r="B57" s="66"/>
      <c r="C57" s="59"/>
      <c r="D57" s="46">
        <v>650317</v>
      </c>
      <c r="E57" s="40">
        <v>18000</v>
      </c>
      <c r="F57" s="38"/>
      <c r="G57" s="34"/>
      <c r="H57" s="16"/>
      <c r="I57" s="8"/>
    </row>
    <row r="58" spans="1:9" ht="21">
      <c r="A58" s="65"/>
      <c r="B58" s="66"/>
      <c r="C58" s="59"/>
      <c r="D58" s="46">
        <v>650333</v>
      </c>
      <c r="E58" s="40">
        <v>7000</v>
      </c>
      <c r="F58" s="38"/>
      <c r="G58" s="34"/>
      <c r="H58" s="16"/>
      <c r="I58" s="8"/>
    </row>
    <row r="59" spans="1:9" ht="21">
      <c r="A59" s="65"/>
      <c r="B59" s="66"/>
      <c r="C59" s="59"/>
      <c r="D59" s="46">
        <v>650330</v>
      </c>
      <c r="E59" s="40">
        <v>15000</v>
      </c>
      <c r="F59" s="38"/>
      <c r="G59" s="34"/>
      <c r="H59" s="16"/>
      <c r="I59" s="8"/>
    </row>
    <row r="60" spans="1:9" ht="21">
      <c r="A60" s="65"/>
      <c r="B60" s="66"/>
      <c r="C60" s="59"/>
      <c r="D60" s="46"/>
      <c r="E60" s="40">
        <f>SUM(E56:E59)</f>
        <v>46500</v>
      </c>
      <c r="F60" s="38">
        <f>E60*100/107/100</f>
        <v>434.57943925233644</v>
      </c>
      <c r="G60" s="34">
        <f>E60-F60</f>
        <v>46065.42056074766</v>
      </c>
      <c r="H60" s="16"/>
      <c r="I60" s="8"/>
    </row>
    <row r="61" spans="1:9" ht="21">
      <c r="A61" s="65" t="s">
        <v>31</v>
      </c>
      <c r="B61" s="66" t="s">
        <v>59</v>
      </c>
      <c r="C61" s="58" t="s">
        <v>67</v>
      </c>
      <c r="D61" s="46">
        <v>122070148</v>
      </c>
      <c r="E61" s="40">
        <v>50500</v>
      </c>
      <c r="F61" s="38">
        <v>471.96</v>
      </c>
      <c r="G61" s="34">
        <f>E61-F61</f>
        <v>50028.04</v>
      </c>
      <c r="H61" s="16"/>
      <c r="I61" s="8"/>
    </row>
    <row r="62" spans="1:9" ht="21">
      <c r="A62" s="65" t="s">
        <v>31</v>
      </c>
      <c r="B62" s="66" t="s">
        <v>60</v>
      </c>
      <c r="C62" s="58" t="s">
        <v>63</v>
      </c>
      <c r="D62" s="46">
        <v>6535657</v>
      </c>
      <c r="E62" s="40">
        <v>3040</v>
      </c>
      <c r="F62" s="38"/>
      <c r="G62" s="34"/>
      <c r="H62" s="16"/>
      <c r="I62" s="8"/>
    </row>
    <row r="63" spans="1:9" ht="21">
      <c r="A63" s="65"/>
      <c r="B63" s="66"/>
      <c r="C63" s="58"/>
      <c r="D63" s="46">
        <v>6534910</v>
      </c>
      <c r="E63" s="40">
        <v>5230</v>
      </c>
      <c r="F63" s="38"/>
      <c r="G63" s="34"/>
      <c r="H63" s="16"/>
      <c r="I63" s="8"/>
    </row>
    <row r="64" spans="1:9" ht="21">
      <c r="A64" s="65"/>
      <c r="B64" s="66"/>
      <c r="C64" s="58"/>
      <c r="D64" s="46"/>
      <c r="E64" s="40">
        <f>SUM(E62:E63)</f>
        <v>8270</v>
      </c>
      <c r="F64" s="38">
        <v>77.29</v>
      </c>
      <c r="G64" s="34">
        <f>E64-F64</f>
        <v>8192.71</v>
      </c>
      <c r="H64" s="16"/>
      <c r="I64" s="8"/>
    </row>
    <row r="65" spans="1:9" ht="21">
      <c r="A65" s="65" t="s">
        <v>31</v>
      </c>
      <c r="B65" s="66" t="s">
        <v>61</v>
      </c>
      <c r="C65" s="58" t="s">
        <v>57</v>
      </c>
      <c r="D65" s="46" t="s">
        <v>64</v>
      </c>
      <c r="E65" s="40">
        <v>41250</v>
      </c>
      <c r="F65" s="38">
        <v>385.51</v>
      </c>
      <c r="G65" s="34">
        <f>E65-F65</f>
        <v>40864.49</v>
      </c>
      <c r="H65" s="16"/>
      <c r="I65" s="8"/>
    </row>
    <row r="66" spans="1:9" ht="21">
      <c r="A66" s="65" t="s">
        <v>31</v>
      </c>
      <c r="B66" s="66" t="s">
        <v>62</v>
      </c>
      <c r="C66" s="58" t="s">
        <v>58</v>
      </c>
      <c r="D66" s="46">
        <v>6508043</v>
      </c>
      <c r="E66" s="40">
        <v>55580</v>
      </c>
      <c r="F66" s="38">
        <v>519.44</v>
      </c>
      <c r="G66" s="34">
        <f>E66-F66</f>
        <v>55060.56</v>
      </c>
      <c r="H66" s="16"/>
      <c r="I66" s="8"/>
    </row>
    <row r="67" spans="1:9" ht="21">
      <c r="A67" s="65" t="s">
        <v>31</v>
      </c>
      <c r="B67" s="66" t="s">
        <v>66</v>
      </c>
      <c r="C67" s="58" t="s">
        <v>38</v>
      </c>
      <c r="D67" s="46">
        <v>1343</v>
      </c>
      <c r="E67" s="40">
        <v>16050</v>
      </c>
      <c r="F67" s="38"/>
      <c r="G67" s="34"/>
      <c r="H67" s="16"/>
      <c r="I67" s="8"/>
    </row>
    <row r="68" spans="1:9" ht="21">
      <c r="A68" s="65"/>
      <c r="B68" s="66"/>
      <c r="C68" s="58"/>
      <c r="D68" s="46">
        <v>1444</v>
      </c>
      <c r="E68" s="40">
        <v>12750</v>
      </c>
      <c r="F68" s="38"/>
      <c r="G68" s="34"/>
      <c r="H68" s="16"/>
      <c r="I68" s="8"/>
    </row>
    <row r="69" spans="1:9" ht="21">
      <c r="A69" s="65"/>
      <c r="B69" s="66"/>
      <c r="C69" s="58"/>
      <c r="D69" s="46">
        <v>1495</v>
      </c>
      <c r="E69" s="40">
        <v>16050</v>
      </c>
      <c r="F69" s="38"/>
      <c r="G69" s="34"/>
      <c r="H69" s="16"/>
      <c r="I69" s="8"/>
    </row>
    <row r="70" spans="1:9" ht="21">
      <c r="A70" s="65"/>
      <c r="B70" s="66"/>
      <c r="C70" s="58"/>
      <c r="D70" s="46"/>
      <c r="E70" s="40">
        <f>SUM(E67:E69)</f>
        <v>44850</v>
      </c>
      <c r="F70" s="38">
        <v>419.16</v>
      </c>
      <c r="G70" s="34">
        <f>E70-F70</f>
        <v>44430.84</v>
      </c>
      <c r="H70" s="16"/>
      <c r="I70" s="8"/>
    </row>
    <row r="71" spans="1:9" ht="21">
      <c r="A71" s="65" t="s">
        <v>135</v>
      </c>
      <c r="B71" s="66" t="s">
        <v>133</v>
      </c>
      <c r="C71" s="59" t="s">
        <v>73</v>
      </c>
      <c r="D71" s="46" t="s">
        <v>196</v>
      </c>
      <c r="E71" s="40">
        <v>8000</v>
      </c>
      <c r="F71" s="38">
        <f>E71*100/107/100</f>
        <v>74.76635514018692</v>
      </c>
      <c r="G71" s="34">
        <f>E71-F71</f>
        <v>7925.2336448598135</v>
      </c>
      <c r="H71" s="16"/>
      <c r="I71" s="8"/>
    </row>
    <row r="72" spans="1:9" ht="21">
      <c r="A72" s="65" t="s">
        <v>135</v>
      </c>
      <c r="B72" s="66" t="s">
        <v>134</v>
      </c>
      <c r="C72" s="59" t="s">
        <v>131</v>
      </c>
      <c r="D72" s="46">
        <v>6503757</v>
      </c>
      <c r="E72" s="40">
        <v>28420.55</v>
      </c>
      <c r="F72" s="38">
        <f>E72*100/107/100</f>
        <v>265.6126168224299</v>
      </c>
      <c r="G72" s="34">
        <f>E72-F72</f>
        <v>28154.93738317757</v>
      </c>
      <c r="H72" s="16"/>
      <c r="I72" s="8"/>
    </row>
    <row r="73" spans="1:9" ht="21">
      <c r="A73" s="65" t="s">
        <v>135</v>
      </c>
      <c r="B73" s="66" t="s">
        <v>136</v>
      </c>
      <c r="C73" s="60" t="s">
        <v>197</v>
      </c>
      <c r="D73" s="46">
        <v>65110256</v>
      </c>
      <c r="E73" s="40">
        <v>62500</v>
      </c>
      <c r="F73" s="38">
        <f>E73*100/107/100</f>
        <v>584.1121495327102</v>
      </c>
      <c r="G73" s="34">
        <f>E73-F73</f>
        <v>61915.88785046729</v>
      </c>
      <c r="H73" s="16"/>
      <c r="I73" s="8"/>
    </row>
    <row r="74" spans="1:9" ht="21">
      <c r="A74" s="65" t="s">
        <v>135</v>
      </c>
      <c r="B74" s="66" t="s">
        <v>137</v>
      </c>
      <c r="C74" s="59" t="s">
        <v>74</v>
      </c>
      <c r="D74" s="46">
        <v>6651103037</v>
      </c>
      <c r="E74" s="40">
        <v>5449</v>
      </c>
      <c r="F74" s="38">
        <f>E74*100/107/100</f>
        <v>50.92523364485981</v>
      </c>
      <c r="G74" s="34">
        <f>E74-F74</f>
        <v>5398.07476635514</v>
      </c>
      <c r="H74" s="16"/>
      <c r="I74" s="8"/>
    </row>
    <row r="75" spans="1:9" ht="21">
      <c r="A75" s="65" t="s">
        <v>135</v>
      </c>
      <c r="B75" s="66" t="s">
        <v>138</v>
      </c>
      <c r="C75" s="59" t="s">
        <v>75</v>
      </c>
      <c r="D75" s="46">
        <v>6511000036</v>
      </c>
      <c r="E75" s="40">
        <v>4103</v>
      </c>
      <c r="F75" s="38"/>
      <c r="G75" s="34"/>
      <c r="H75" s="16"/>
      <c r="I75" s="8"/>
    </row>
    <row r="76" spans="1:9" ht="21">
      <c r="A76" s="65"/>
      <c r="B76" s="66"/>
      <c r="C76" s="59"/>
      <c r="D76" s="46">
        <v>651100035</v>
      </c>
      <c r="E76" s="40">
        <v>18100</v>
      </c>
      <c r="F76" s="38"/>
      <c r="G76" s="34"/>
      <c r="H76" s="16"/>
      <c r="I76" s="8"/>
    </row>
    <row r="77" spans="1:9" ht="21">
      <c r="A77" s="65"/>
      <c r="B77" s="66"/>
      <c r="C77" s="59"/>
      <c r="D77" s="46"/>
      <c r="E77" s="40">
        <f>SUM(E75:E76)</f>
        <v>22203</v>
      </c>
      <c r="F77" s="38">
        <f>E77*100/107/100</f>
        <v>207.50467289719626</v>
      </c>
      <c r="G77" s="34">
        <f>E77-F77</f>
        <v>21995.495327102803</v>
      </c>
      <c r="H77" s="16"/>
      <c r="I77" s="8"/>
    </row>
    <row r="78" spans="1:9" ht="21">
      <c r="A78" s="65" t="s">
        <v>135</v>
      </c>
      <c r="B78" s="66" t="s">
        <v>139</v>
      </c>
      <c r="C78" s="59" t="s">
        <v>198</v>
      </c>
      <c r="D78" s="46">
        <v>6050077920</v>
      </c>
      <c r="E78" s="40">
        <v>54590</v>
      </c>
      <c r="F78" s="38"/>
      <c r="G78" s="34">
        <f>E78-F78</f>
        <v>54590</v>
      </c>
      <c r="H78" s="16"/>
      <c r="I78" s="8"/>
    </row>
    <row r="79" spans="1:9" ht="21">
      <c r="A79" s="65" t="s">
        <v>135</v>
      </c>
      <c r="B79" s="66" t="s">
        <v>140</v>
      </c>
      <c r="C79" s="59" t="s">
        <v>77</v>
      </c>
      <c r="D79" s="46">
        <v>6507077</v>
      </c>
      <c r="E79" s="40">
        <v>22000</v>
      </c>
      <c r="F79" s="38"/>
      <c r="G79" s="34"/>
      <c r="H79" s="16"/>
      <c r="I79" s="8"/>
    </row>
    <row r="80" spans="1:9" ht="21">
      <c r="A80" s="65"/>
      <c r="B80" s="66"/>
      <c r="C80" s="59"/>
      <c r="D80" s="46">
        <v>6511028</v>
      </c>
      <c r="E80" s="40">
        <v>22000</v>
      </c>
      <c r="F80" s="38"/>
      <c r="G80" s="34"/>
      <c r="H80" s="16"/>
      <c r="I80" s="8"/>
    </row>
    <row r="81" spans="1:9" ht="21">
      <c r="A81" s="65"/>
      <c r="B81" s="66"/>
      <c r="C81" s="59"/>
      <c r="D81" s="46"/>
      <c r="E81" s="40">
        <f>SUM(E79:E80)</f>
        <v>44000</v>
      </c>
      <c r="F81" s="38">
        <f aca="true" t="shared" si="1" ref="F81:F87">E81*100/107/100</f>
        <v>411.21495327102804</v>
      </c>
      <c r="G81" s="34">
        <f aca="true" t="shared" si="2" ref="G81:G87">E81-F81</f>
        <v>43588.785046728975</v>
      </c>
      <c r="H81" s="16"/>
      <c r="I81" s="8"/>
    </row>
    <row r="82" spans="1:9" ht="21">
      <c r="A82" s="65" t="s">
        <v>135</v>
      </c>
      <c r="B82" s="66" t="s">
        <v>141</v>
      </c>
      <c r="C82" s="58" t="s">
        <v>78</v>
      </c>
      <c r="D82" s="46">
        <v>6501157</v>
      </c>
      <c r="E82" s="40">
        <v>28500</v>
      </c>
      <c r="F82" s="38">
        <f t="shared" si="1"/>
        <v>266.3551401869159</v>
      </c>
      <c r="G82" s="34">
        <f t="shared" si="2"/>
        <v>28233.644859813085</v>
      </c>
      <c r="H82" s="16"/>
      <c r="I82" s="8"/>
    </row>
    <row r="83" spans="1:9" ht="21">
      <c r="A83" s="65" t="s">
        <v>135</v>
      </c>
      <c r="B83" s="66" t="s">
        <v>142</v>
      </c>
      <c r="C83" s="59" t="s">
        <v>79</v>
      </c>
      <c r="D83" s="46">
        <v>1411</v>
      </c>
      <c r="E83" s="40">
        <v>4500</v>
      </c>
      <c r="F83" s="38">
        <f t="shared" si="1"/>
        <v>42.05607476635514</v>
      </c>
      <c r="G83" s="34">
        <f t="shared" si="2"/>
        <v>4457.943925233645</v>
      </c>
      <c r="H83" s="16"/>
      <c r="I83" s="8"/>
    </row>
    <row r="84" spans="1:9" ht="21">
      <c r="A84" s="65" t="s">
        <v>135</v>
      </c>
      <c r="B84" s="66" t="s">
        <v>143</v>
      </c>
      <c r="C84" s="60" t="s">
        <v>80</v>
      </c>
      <c r="D84" s="46">
        <v>2022080155</v>
      </c>
      <c r="E84" s="40">
        <v>3890</v>
      </c>
      <c r="F84" s="38">
        <f t="shared" si="1"/>
        <v>36.35514018691589</v>
      </c>
      <c r="G84" s="34">
        <f t="shared" si="2"/>
        <v>3853.644859813084</v>
      </c>
      <c r="H84" s="16"/>
      <c r="I84" s="8"/>
    </row>
    <row r="85" spans="1:9" ht="21">
      <c r="A85" s="65"/>
      <c r="B85" s="66"/>
      <c r="C85" s="60"/>
      <c r="D85" s="46">
        <v>2022100067</v>
      </c>
      <c r="E85" s="40">
        <v>3185</v>
      </c>
      <c r="F85" s="38">
        <f t="shared" si="1"/>
        <v>29.766355140186917</v>
      </c>
      <c r="G85" s="34">
        <f t="shared" si="2"/>
        <v>3155.233644859813</v>
      </c>
      <c r="H85" s="16"/>
      <c r="I85" s="8"/>
    </row>
    <row r="86" spans="1:9" ht="21">
      <c r="A86" s="65"/>
      <c r="B86" s="66"/>
      <c r="C86" s="60"/>
      <c r="D86" s="46"/>
      <c r="E86" s="40">
        <f>SUM(E84:E85)</f>
        <v>7075</v>
      </c>
      <c r="F86" s="38">
        <f t="shared" si="1"/>
        <v>66.1214953271028</v>
      </c>
      <c r="G86" s="34">
        <f t="shared" si="2"/>
        <v>7008.878504672897</v>
      </c>
      <c r="H86" s="16"/>
      <c r="I86" s="8"/>
    </row>
    <row r="87" spans="1:9" ht="21">
      <c r="A87" s="65" t="s">
        <v>135</v>
      </c>
      <c r="B87" s="66" t="s">
        <v>144</v>
      </c>
      <c r="C87" s="59" t="s">
        <v>199</v>
      </c>
      <c r="D87" s="46">
        <v>18809</v>
      </c>
      <c r="E87" s="40">
        <v>11890</v>
      </c>
      <c r="F87" s="38">
        <f t="shared" si="1"/>
        <v>111.1214953271028</v>
      </c>
      <c r="G87" s="34">
        <f t="shared" si="2"/>
        <v>11778.878504672897</v>
      </c>
      <c r="H87" s="16"/>
      <c r="I87" s="8"/>
    </row>
    <row r="88" spans="1:9" ht="21">
      <c r="A88" s="65" t="s">
        <v>135</v>
      </c>
      <c r="B88" s="66" t="s">
        <v>145</v>
      </c>
      <c r="C88" s="59" t="s">
        <v>81</v>
      </c>
      <c r="D88" s="47">
        <v>65031337</v>
      </c>
      <c r="E88" s="42">
        <v>3000</v>
      </c>
      <c r="F88" s="38"/>
      <c r="G88" s="34"/>
      <c r="H88" s="16"/>
      <c r="I88" s="8"/>
    </row>
    <row r="89" spans="1:9" ht="21">
      <c r="A89" s="65"/>
      <c r="B89" s="66"/>
      <c r="C89" s="59"/>
      <c r="D89" s="47">
        <v>65029011</v>
      </c>
      <c r="E89" s="42">
        <v>7000</v>
      </c>
      <c r="F89" s="38"/>
      <c r="G89" s="34"/>
      <c r="H89" s="16"/>
      <c r="I89" s="8"/>
    </row>
    <row r="90" spans="1:9" ht="21">
      <c r="A90" s="65"/>
      <c r="B90" s="66"/>
      <c r="C90" s="59"/>
      <c r="D90" s="47">
        <v>65038919</v>
      </c>
      <c r="E90" s="42">
        <v>2750</v>
      </c>
      <c r="F90" s="38"/>
      <c r="G90" s="34"/>
      <c r="H90" s="16"/>
      <c r="I90" s="8"/>
    </row>
    <row r="91" spans="1:9" ht="21">
      <c r="A91" s="65"/>
      <c r="B91" s="66"/>
      <c r="C91" s="59"/>
      <c r="D91" s="47">
        <v>65038643</v>
      </c>
      <c r="E91" s="42">
        <v>2000</v>
      </c>
      <c r="F91" s="38"/>
      <c r="G91" s="34"/>
      <c r="H91" s="16"/>
      <c r="I91" s="8"/>
    </row>
    <row r="92" spans="1:9" ht="21">
      <c r="A92" s="65"/>
      <c r="B92" s="66"/>
      <c r="C92" s="59"/>
      <c r="D92" s="46"/>
      <c r="E92" s="40">
        <f>SUM(E88:E91)</f>
        <v>14750</v>
      </c>
      <c r="F92" s="38"/>
      <c r="G92" s="34">
        <f>E92-F92</f>
        <v>14750</v>
      </c>
      <c r="H92" s="16"/>
      <c r="I92" s="8"/>
    </row>
    <row r="93" spans="1:256" ht="21">
      <c r="A93" s="65" t="s">
        <v>135</v>
      </c>
      <c r="B93" s="66" t="s">
        <v>146</v>
      </c>
      <c r="C93" s="59" t="s">
        <v>82</v>
      </c>
      <c r="D93" s="47">
        <v>2207106777</v>
      </c>
      <c r="E93" s="42">
        <v>5700</v>
      </c>
      <c r="F93" s="38"/>
      <c r="G93" s="34"/>
      <c r="H93" s="16"/>
      <c r="I93" s="8"/>
      <c r="IV93" s="30">
        <f>SUM(F93:IU93)</f>
        <v>0</v>
      </c>
    </row>
    <row r="94" spans="1:256" ht="21">
      <c r="A94" s="65"/>
      <c r="B94" s="66"/>
      <c r="C94" s="59"/>
      <c r="D94" s="47">
        <v>220811011</v>
      </c>
      <c r="E94" s="42">
        <v>19000</v>
      </c>
      <c r="F94" s="38"/>
      <c r="G94" s="34"/>
      <c r="H94" s="16"/>
      <c r="I94" s="8"/>
      <c r="IV94" s="30"/>
    </row>
    <row r="95" spans="1:256" ht="21">
      <c r="A95" s="65"/>
      <c r="B95" s="66"/>
      <c r="C95" s="59"/>
      <c r="D95" s="48" t="s">
        <v>200</v>
      </c>
      <c r="E95" s="42">
        <v>5700</v>
      </c>
      <c r="F95" s="38"/>
      <c r="G95" s="34"/>
      <c r="H95" s="16"/>
      <c r="I95" s="8"/>
      <c r="IV95" s="30"/>
    </row>
    <row r="96" spans="1:256" ht="21">
      <c r="A96" s="65"/>
      <c r="B96" s="66"/>
      <c r="C96" s="59"/>
      <c r="D96" s="46"/>
      <c r="E96" s="40">
        <f>SUM(E93:E95)</f>
        <v>30400</v>
      </c>
      <c r="F96" s="38">
        <f>E96*100/107/100</f>
        <v>284.1121495327103</v>
      </c>
      <c r="G96" s="34">
        <f>E96-F96</f>
        <v>30115.88785046729</v>
      </c>
      <c r="H96" s="16"/>
      <c r="I96" s="8"/>
      <c r="IV96" s="30"/>
    </row>
    <row r="97" spans="1:256" ht="21">
      <c r="A97" s="65" t="s">
        <v>135</v>
      </c>
      <c r="B97" s="66" t="s">
        <v>147</v>
      </c>
      <c r="C97" s="59" t="s">
        <v>83</v>
      </c>
      <c r="D97" s="46">
        <v>2410267328</v>
      </c>
      <c r="E97" s="40">
        <v>2247</v>
      </c>
      <c r="F97" s="38"/>
      <c r="G97" s="34"/>
      <c r="H97" s="16"/>
      <c r="I97" s="8"/>
      <c r="IV97" s="30">
        <f>SUM(F97:IU97)</f>
        <v>0</v>
      </c>
    </row>
    <row r="98" spans="1:256" ht="21">
      <c r="A98" s="65"/>
      <c r="B98" s="66"/>
      <c r="C98" s="59"/>
      <c r="D98" s="46">
        <v>240267965</v>
      </c>
      <c r="E98" s="40">
        <v>1550</v>
      </c>
      <c r="F98" s="38"/>
      <c r="G98" s="34"/>
      <c r="H98" s="16"/>
      <c r="I98" s="8"/>
      <c r="IV98" s="30"/>
    </row>
    <row r="99" spans="1:256" ht="21">
      <c r="A99" s="65"/>
      <c r="B99" s="66"/>
      <c r="C99" s="59"/>
      <c r="D99" s="46"/>
      <c r="E99" s="40">
        <f>SUM(E97:E98)</f>
        <v>3797</v>
      </c>
      <c r="F99" s="38">
        <f>E99*100/107/100</f>
        <v>35.48598130841121</v>
      </c>
      <c r="G99" s="34">
        <f>E99-F99</f>
        <v>3761.5140186915887</v>
      </c>
      <c r="H99" s="16"/>
      <c r="I99" s="8"/>
      <c r="IV99" s="30"/>
    </row>
    <row r="100" spans="1:9" ht="21">
      <c r="A100" s="65" t="s">
        <v>135</v>
      </c>
      <c r="B100" s="66" t="s">
        <v>148</v>
      </c>
      <c r="C100" s="59" t="s">
        <v>84</v>
      </c>
      <c r="D100" s="49">
        <v>250531</v>
      </c>
      <c r="E100" s="42">
        <v>2905.5</v>
      </c>
      <c r="F100" s="38">
        <f>E100*100/107/100</f>
        <v>27.154205607476634</v>
      </c>
      <c r="G100" s="34">
        <f>E100-F100</f>
        <v>2878.345794392523</v>
      </c>
      <c r="H100" s="16"/>
      <c r="I100" s="8"/>
    </row>
    <row r="101" spans="1:9" ht="21">
      <c r="A101" s="65"/>
      <c r="B101" s="66"/>
      <c r="C101" s="59"/>
      <c r="D101" s="49">
        <v>251357</v>
      </c>
      <c r="E101" s="42">
        <v>6750</v>
      </c>
      <c r="F101" s="38"/>
      <c r="G101" s="34"/>
      <c r="H101" s="16"/>
      <c r="I101" s="8"/>
    </row>
    <row r="102" spans="1:9" ht="21">
      <c r="A102" s="65"/>
      <c r="B102" s="66"/>
      <c r="C102" s="59"/>
      <c r="D102" s="49">
        <v>255393</v>
      </c>
      <c r="E102" s="42">
        <v>7405.5</v>
      </c>
      <c r="F102" s="38"/>
      <c r="G102" s="34"/>
      <c r="H102" s="16"/>
      <c r="I102" s="8"/>
    </row>
    <row r="103" spans="1:9" ht="21">
      <c r="A103" s="65"/>
      <c r="B103" s="66"/>
      <c r="C103" s="59"/>
      <c r="D103" s="49">
        <v>256778</v>
      </c>
      <c r="E103" s="42">
        <v>6750</v>
      </c>
      <c r="F103" s="38"/>
      <c r="G103" s="34"/>
      <c r="H103" s="16"/>
      <c r="I103" s="8"/>
    </row>
    <row r="104" spans="1:9" ht="21">
      <c r="A104" s="65"/>
      <c r="B104" s="66"/>
      <c r="C104" s="59"/>
      <c r="D104" s="46"/>
      <c r="E104" s="40">
        <f>SUM(E100:E103)</f>
        <v>23811</v>
      </c>
      <c r="F104" s="38">
        <f>E104*100/107/100</f>
        <v>222.53271028037383</v>
      </c>
      <c r="G104" s="34">
        <f>E104-F104</f>
        <v>23588.467289719625</v>
      </c>
      <c r="H104" s="16"/>
      <c r="I104" s="8"/>
    </row>
    <row r="105" spans="1:9" ht="21">
      <c r="A105" s="65" t="s">
        <v>135</v>
      </c>
      <c r="B105" s="66" t="s">
        <v>149</v>
      </c>
      <c r="C105" s="59" t="s">
        <v>85</v>
      </c>
      <c r="D105" s="49">
        <v>20015266</v>
      </c>
      <c r="E105" s="42">
        <v>1300</v>
      </c>
      <c r="F105" s="38"/>
      <c r="G105" s="34"/>
      <c r="H105" s="16"/>
      <c r="I105" s="8"/>
    </row>
    <row r="106" spans="1:9" ht="21">
      <c r="A106" s="65"/>
      <c r="B106" s="66"/>
      <c r="C106" s="59"/>
      <c r="D106" s="49">
        <v>20016584</v>
      </c>
      <c r="E106" s="42">
        <v>2200</v>
      </c>
      <c r="F106" s="38"/>
      <c r="G106" s="34"/>
      <c r="H106" s="16"/>
      <c r="I106" s="8"/>
    </row>
    <row r="107" spans="1:9" ht="21">
      <c r="A107" s="65"/>
      <c r="B107" s="66"/>
      <c r="C107" s="59"/>
      <c r="D107" s="46"/>
      <c r="E107" s="40">
        <f>SUM(E105:E106)</f>
        <v>3500</v>
      </c>
      <c r="F107" s="38">
        <f>E107*100/107/100</f>
        <v>32.71028037383177</v>
      </c>
      <c r="G107" s="34">
        <f>E107-F107</f>
        <v>3467.2897196261683</v>
      </c>
      <c r="H107" s="16"/>
      <c r="I107" s="8"/>
    </row>
    <row r="108" spans="1:9" ht="21">
      <c r="A108" s="65" t="s">
        <v>135</v>
      </c>
      <c r="B108" s="66" t="s">
        <v>150</v>
      </c>
      <c r="C108" s="59" t="s">
        <v>86</v>
      </c>
      <c r="D108" s="46">
        <v>1942</v>
      </c>
      <c r="E108" s="40">
        <v>2650</v>
      </c>
      <c r="F108" s="38"/>
      <c r="G108" s="34"/>
      <c r="H108" s="16"/>
      <c r="I108" s="8"/>
    </row>
    <row r="109" spans="1:9" ht="21">
      <c r="A109" s="65"/>
      <c r="B109" s="66"/>
      <c r="C109" s="59"/>
      <c r="D109" s="46">
        <v>611</v>
      </c>
      <c r="E109" s="40">
        <v>41600</v>
      </c>
      <c r="F109" s="38"/>
      <c r="G109" s="34"/>
      <c r="H109" s="16"/>
      <c r="I109" s="8"/>
    </row>
    <row r="110" spans="1:9" ht="21">
      <c r="A110" s="65"/>
      <c r="B110" s="66"/>
      <c r="C110" s="59"/>
      <c r="D110" s="46"/>
      <c r="E110" s="40">
        <f>SUM(E108:E109)</f>
        <v>44250</v>
      </c>
      <c r="F110" s="38">
        <f>E110*100/107/100</f>
        <v>413.5514018691589</v>
      </c>
      <c r="G110" s="34">
        <f>E110-F110</f>
        <v>43836.44859813084</v>
      </c>
      <c r="H110" s="16"/>
      <c r="I110" s="8"/>
    </row>
    <row r="111" spans="1:9" ht="21">
      <c r="A111" s="65" t="s">
        <v>135</v>
      </c>
      <c r="B111" s="66" t="s">
        <v>151</v>
      </c>
      <c r="C111" s="59" t="s">
        <v>87</v>
      </c>
      <c r="D111" s="46">
        <v>2208100452</v>
      </c>
      <c r="E111" s="40">
        <v>2700</v>
      </c>
      <c r="F111" s="38"/>
      <c r="G111" s="34"/>
      <c r="H111" s="16"/>
      <c r="I111" s="8"/>
    </row>
    <row r="112" spans="1:9" ht="21">
      <c r="A112" s="65"/>
      <c r="B112" s="66"/>
      <c r="C112" s="59"/>
      <c r="D112" s="46">
        <v>2209100949</v>
      </c>
      <c r="E112" s="40">
        <v>4200</v>
      </c>
      <c r="F112" s="38"/>
      <c r="G112" s="34"/>
      <c r="H112" s="16"/>
      <c r="I112" s="8"/>
    </row>
    <row r="113" spans="1:9" ht="21">
      <c r="A113" s="65"/>
      <c r="B113" s="66"/>
      <c r="C113" s="59"/>
      <c r="D113" s="46">
        <v>2210101819</v>
      </c>
      <c r="E113" s="40">
        <v>2080</v>
      </c>
      <c r="F113" s="38"/>
      <c r="G113" s="34"/>
      <c r="H113" s="16"/>
      <c r="I113" s="8"/>
    </row>
    <row r="114" spans="1:9" ht="21">
      <c r="A114" s="65"/>
      <c r="B114" s="66"/>
      <c r="C114" s="59"/>
      <c r="D114" s="46"/>
      <c r="E114" s="40">
        <f>SUM(E111:E113)</f>
        <v>8980</v>
      </c>
      <c r="F114" s="38">
        <f>E114*100/107/100</f>
        <v>83.92523364485982</v>
      </c>
      <c r="G114" s="34">
        <f>E114-F114</f>
        <v>8896.074766355141</v>
      </c>
      <c r="H114" s="16"/>
      <c r="I114" s="8"/>
    </row>
    <row r="115" spans="1:9" ht="21">
      <c r="A115" s="65" t="s">
        <v>135</v>
      </c>
      <c r="B115" s="66" t="s">
        <v>152</v>
      </c>
      <c r="C115" s="59" t="s">
        <v>88</v>
      </c>
      <c r="D115" s="46" t="s">
        <v>201</v>
      </c>
      <c r="E115" s="40">
        <v>3750</v>
      </c>
      <c r="F115" s="38">
        <f>E115*100/107/100</f>
        <v>35.046728971962615</v>
      </c>
      <c r="G115" s="34">
        <f>E115-F115</f>
        <v>3714.9532710280373</v>
      </c>
      <c r="H115" s="16"/>
      <c r="I115" s="8"/>
    </row>
    <row r="116" spans="1:9" ht="21">
      <c r="A116" s="65" t="s">
        <v>135</v>
      </c>
      <c r="B116" s="66" t="s">
        <v>153</v>
      </c>
      <c r="C116" s="59" t="s">
        <v>89</v>
      </c>
      <c r="D116" s="46">
        <v>650703429</v>
      </c>
      <c r="E116" s="40">
        <v>9737</v>
      </c>
      <c r="F116" s="38">
        <f>E116*100/107/100</f>
        <v>91</v>
      </c>
      <c r="G116" s="34">
        <f>E116-F116</f>
        <v>9646</v>
      </c>
      <c r="H116" s="16"/>
      <c r="I116" s="8"/>
    </row>
    <row r="117" spans="1:9" ht="21">
      <c r="A117" s="65" t="s">
        <v>135</v>
      </c>
      <c r="B117" s="66" t="s">
        <v>154</v>
      </c>
      <c r="C117" s="59" t="s">
        <v>90</v>
      </c>
      <c r="D117" s="46">
        <v>650600458</v>
      </c>
      <c r="E117" s="40">
        <v>30000</v>
      </c>
      <c r="F117" s="38">
        <f>E117*100/107/100</f>
        <v>280.3738317757009</v>
      </c>
      <c r="G117" s="34">
        <f>E117-F117</f>
        <v>29719.6261682243</v>
      </c>
      <c r="H117" s="16"/>
      <c r="I117" s="8"/>
    </row>
    <row r="118" spans="1:9" ht="21">
      <c r="A118" s="65" t="s">
        <v>135</v>
      </c>
      <c r="B118" s="66" t="s">
        <v>155</v>
      </c>
      <c r="C118" s="59" t="s">
        <v>92</v>
      </c>
      <c r="D118" s="46">
        <v>6500943</v>
      </c>
      <c r="E118" s="40">
        <v>7800</v>
      </c>
      <c r="F118" s="38">
        <f>E118*100/107/100</f>
        <v>72.89719626168225</v>
      </c>
      <c r="G118" s="34">
        <f>E118-F118</f>
        <v>7727.102803738318</v>
      </c>
      <c r="H118" s="16"/>
      <c r="I118" s="8"/>
    </row>
    <row r="119" spans="1:9" ht="21">
      <c r="A119" s="65" t="s">
        <v>135</v>
      </c>
      <c r="B119" s="66" t="s">
        <v>156</v>
      </c>
      <c r="C119" s="59" t="s">
        <v>93</v>
      </c>
      <c r="D119" s="46" t="s">
        <v>202</v>
      </c>
      <c r="E119" s="40">
        <v>4250</v>
      </c>
      <c r="F119" s="38"/>
      <c r="G119" s="34"/>
      <c r="H119" s="16"/>
      <c r="I119" s="8"/>
    </row>
    <row r="120" spans="1:9" ht="21">
      <c r="A120" s="65"/>
      <c r="B120" s="66"/>
      <c r="C120" s="59"/>
      <c r="D120" s="46" t="s">
        <v>203</v>
      </c>
      <c r="E120" s="40">
        <v>5200</v>
      </c>
      <c r="F120" s="38"/>
      <c r="G120" s="34"/>
      <c r="H120" s="16"/>
      <c r="I120" s="8"/>
    </row>
    <row r="121" spans="1:9" ht="21">
      <c r="A121" s="65"/>
      <c r="B121" s="66"/>
      <c r="C121" s="59"/>
      <c r="D121" s="46" t="s">
        <v>204</v>
      </c>
      <c r="E121" s="40">
        <v>5200</v>
      </c>
      <c r="F121" s="38"/>
      <c r="G121" s="34"/>
      <c r="H121" s="16"/>
      <c r="I121" s="8"/>
    </row>
    <row r="122" spans="1:9" ht="21">
      <c r="A122" s="65"/>
      <c r="B122" s="66"/>
      <c r="C122" s="59"/>
      <c r="D122" s="46"/>
      <c r="E122" s="40">
        <f>SUM(E119:E121)</f>
        <v>14650</v>
      </c>
      <c r="F122" s="38">
        <f>E122*100/107/100</f>
        <v>136.9158878504673</v>
      </c>
      <c r="G122" s="34">
        <f>E122-F122</f>
        <v>14513.084112149532</v>
      </c>
      <c r="H122" s="16"/>
      <c r="I122" s="8"/>
    </row>
    <row r="123" spans="1:9" ht="21">
      <c r="A123" s="65" t="s">
        <v>135</v>
      </c>
      <c r="B123" s="66" t="s">
        <v>157</v>
      </c>
      <c r="C123" s="61" t="s">
        <v>205</v>
      </c>
      <c r="D123" s="46">
        <v>8370506031</v>
      </c>
      <c r="E123" s="40">
        <v>8265</v>
      </c>
      <c r="F123" s="38"/>
      <c r="G123" s="34"/>
      <c r="H123" s="16"/>
      <c r="I123" s="8"/>
    </row>
    <row r="124" spans="1:9" ht="21">
      <c r="A124" s="65"/>
      <c r="B124" s="66"/>
      <c r="C124" s="61"/>
      <c r="D124" s="46">
        <v>8370535969</v>
      </c>
      <c r="E124" s="40">
        <v>8265</v>
      </c>
      <c r="F124" s="38"/>
      <c r="G124" s="34"/>
      <c r="H124" s="16"/>
      <c r="I124" s="8"/>
    </row>
    <row r="125" spans="1:9" ht="21">
      <c r="A125" s="65"/>
      <c r="B125" s="66"/>
      <c r="C125" s="61"/>
      <c r="D125" s="46"/>
      <c r="E125" s="40">
        <f>SUM(E123:E124)</f>
        <v>16530</v>
      </c>
      <c r="F125" s="38">
        <f>E125*100/107/100</f>
        <v>154.4859813084112</v>
      </c>
      <c r="G125" s="34">
        <f>E125-F125</f>
        <v>16375.514018691589</v>
      </c>
      <c r="H125" s="16"/>
      <c r="I125" s="8"/>
    </row>
    <row r="126" spans="1:9" ht="21">
      <c r="A126" s="65" t="s">
        <v>135</v>
      </c>
      <c r="B126" s="66" t="s">
        <v>158</v>
      </c>
      <c r="C126" s="59" t="s">
        <v>94</v>
      </c>
      <c r="D126" s="49" t="s">
        <v>206</v>
      </c>
      <c r="E126" s="42">
        <v>6050</v>
      </c>
      <c r="F126" s="38"/>
      <c r="G126" s="34"/>
      <c r="H126" s="16"/>
      <c r="I126" s="8"/>
    </row>
    <row r="127" spans="1:9" ht="21">
      <c r="A127" s="65"/>
      <c r="B127" s="66"/>
      <c r="C127" s="59"/>
      <c r="D127" s="49" t="s">
        <v>207</v>
      </c>
      <c r="E127" s="42">
        <v>6000</v>
      </c>
      <c r="F127" s="38"/>
      <c r="G127" s="34"/>
      <c r="H127" s="16"/>
      <c r="I127" s="8"/>
    </row>
    <row r="128" spans="1:9" ht="21">
      <c r="A128" s="65"/>
      <c r="B128" s="66"/>
      <c r="C128" s="59"/>
      <c r="D128" s="49" t="s">
        <v>208</v>
      </c>
      <c r="E128" s="42">
        <v>6800</v>
      </c>
      <c r="F128" s="38"/>
      <c r="G128" s="34"/>
      <c r="H128" s="16"/>
      <c r="I128" s="8"/>
    </row>
    <row r="129" spans="1:9" ht="21">
      <c r="A129" s="65"/>
      <c r="B129" s="66"/>
      <c r="C129" s="59"/>
      <c r="D129" s="46"/>
      <c r="E129" s="40">
        <f>SUM(E126:E128)</f>
        <v>18850</v>
      </c>
      <c r="F129" s="38">
        <f>E129*100/107/100</f>
        <v>176.1682242990654</v>
      </c>
      <c r="G129" s="34">
        <f>E129-F129</f>
        <v>18673.831775700935</v>
      </c>
      <c r="H129" s="16"/>
      <c r="I129" s="8"/>
    </row>
    <row r="130" spans="1:9" ht="21">
      <c r="A130" s="65" t="s">
        <v>135</v>
      </c>
      <c r="B130" s="66" t="s">
        <v>159</v>
      </c>
      <c r="C130" s="59" t="s">
        <v>95</v>
      </c>
      <c r="D130" s="49" t="s">
        <v>209</v>
      </c>
      <c r="E130" s="42">
        <v>3400</v>
      </c>
      <c r="F130" s="38"/>
      <c r="G130" s="34"/>
      <c r="H130" s="16"/>
      <c r="I130" s="8"/>
    </row>
    <row r="131" spans="1:9" ht="21">
      <c r="A131" s="65"/>
      <c r="B131" s="66"/>
      <c r="C131" s="59"/>
      <c r="D131" s="49" t="s">
        <v>210</v>
      </c>
      <c r="E131" s="42">
        <v>3400</v>
      </c>
      <c r="F131" s="38"/>
      <c r="G131" s="34"/>
      <c r="H131" s="16"/>
      <c r="I131" s="8"/>
    </row>
    <row r="132" spans="1:9" ht="21">
      <c r="A132" s="65"/>
      <c r="B132" s="66"/>
      <c r="C132" s="59"/>
      <c r="D132" s="49" t="s">
        <v>211</v>
      </c>
      <c r="E132" s="42">
        <v>9500</v>
      </c>
      <c r="F132" s="38"/>
      <c r="G132" s="34"/>
      <c r="H132" s="16"/>
      <c r="I132" s="8"/>
    </row>
    <row r="133" spans="1:9" ht="21">
      <c r="A133" s="65"/>
      <c r="B133" s="66"/>
      <c r="C133" s="59"/>
      <c r="D133" s="49" t="s">
        <v>212</v>
      </c>
      <c r="E133" s="42">
        <v>3400</v>
      </c>
      <c r="F133" s="38"/>
      <c r="G133" s="34"/>
      <c r="H133" s="16"/>
      <c r="I133" s="8"/>
    </row>
    <row r="134" spans="1:9" ht="21">
      <c r="A134" s="65"/>
      <c r="B134" s="66"/>
      <c r="C134" s="59"/>
      <c r="D134" s="46"/>
      <c r="E134" s="40">
        <f>SUM(E130:E133)</f>
        <v>19700</v>
      </c>
      <c r="F134" s="38">
        <f>E134*100/107/100</f>
        <v>184.11214953271028</v>
      </c>
      <c r="G134" s="34">
        <f>E134-F134</f>
        <v>19515.88785046729</v>
      </c>
      <c r="H134" s="16"/>
      <c r="I134" s="8"/>
    </row>
    <row r="135" spans="1:9" ht="21">
      <c r="A135" s="65" t="s">
        <v>135</v>
      </c>
      <c r="B135" s="66" t="s">
        <v>160</v>
      </c>
      <c r="C135" s="59" t="s">
        <v>96</v>
      </c>
      <c r="D135" s="46">
        <v>2213045</v>
      </c>
      <c r="E135" s="40">
        <v>2325</v>
      </c>
      <c r="F135" s="38"/>
      <c r="G135" s="34"/>
      <c r="H135" s="16"/>
      <c r="I135" s="8"/>
    </row>
    <row r="136" spans="1:9" ht="21">
      <c r="A136" s="65"/>
      <c r="B136" s="66"/>
      <c r="C136" s="59"/>
      <c r="D136" s="46">
        <v>2214308</v>
      </c>
      <c r="E136" s="40">
        <v>5025</v>
      </c>
      <c r="F136" s="38"/>
      <c r="G136" s="34"/>
      <c r="H136" s="16"/>
      <c r="I136" s="8"/>
    </row>
    <row r="137" spans="1:9" ht="21">
      <c r="A137" s="65"/>
      <c r="B137" s="66"/>
      <c r="C137" s="59"/>
      <c r="D137" s="46">
        <v>2216074</v>
      </c>
      <c r="E137" s="40">
        <v>9250</v>
      </c>
      <c r="F137" s="38"/>
      <c r="G137" s="34"/>
      <c r="H137" s="16"/>
      <c r="I137" s="8"/>
    </row>
    <row r="138" spans="1:9" ht="21">
      <c r="A138" s="65"/>
      <c r="B138" s="66"/>
      <c r="C138" s="59"/>
      <c r="D138" s="46">
        <v>2217419</v>
      </c>
      <c r="E138" s="40">
        <v>3100</v>
      </c>
      <c r="F138" s="38"/>
      <c r="G138" s="34"/>
      <c r="H138" s="16"/>
      <c r="I138" s="8"/>
    </row>
    <row r="139" spans="1:9" ht="21">
      <c r="A139" s="65"/>
      <c r="B139" s="66"/>
      <c r="C139" s="59"/>
      <c r="D139" s="46">
        <v>2218744</v>
      </c>
      <c r="E139" s="40">
        <v>5025</v>
      </c>
      <c r="F139" s="38"/>
      <c r="G139" s="34"/>
      <c r="H139" s="16"/>
      <c r="I139" s="8"/>
    </row>
    <row r="140" spans="1:9" ht="21">
      <c r="A140" s="65"/>
      <c r="B140" s="66"/>
      <c r="C140" s="59"/>
      <c r="D140" s="46">
        <v>2219863</v>
      </c>
      <c r="E140" s="40">
        <v>2900</v>
      </c>
      <c r="F140" s="38"/>
      <c r="G140" s="34"/>
      <c r="H140" s="16"/>
      <c r="I140" s="8"/>
    </row>
    <row r="141" spans="1:9" ht="21">
      <c r="A141" s="65"/>
      <c r="B141" s="66"/>
      <c r="C141" s="59"/>
      <c r="D141" s="46"/>
      <c r="E141" s="40">
        <f>SUM(E135:E140)</f>
        <v>27625</v>
      </c>
      <c r="F141" s="38">
        <f>E141*100/107/100</f>
        <v>258.1775700934579</v>
      </c>
      <c r="G141" s="34">
        <f>E141-F141</f>
        <v>27366.82242990654</v>
      </c>
      <c r="H141" s="16"/>
      <c r="I141" s="8"/>
    </row>
    <row r="142" spans="1:9" ht="21">
      <c r="A142" s="65" t="s">
        <v>135</v>
      </c>
      <c r="B142" s="66" t="s">
        <v>161</v>
      </c>
      <c r="C142" s="59" t="s">
        <v>97</v>
      </c>
      <c r="D142" s="49" t="s">
        <v>213</v>
      </c>
      <c r="E142" s="42">
        <v>18000</v>
      </c>
      <c r="F142" s="38"/>
      <c r="G142" s="34"/>
      <c r="H142" s="16"/>
      <c r="I142" s="8"/>
    </row>
    <row r="143" spans="1:9" ht="21">
      <c r="A143" s="65"/>
      <c r="B143" s="66"/>
      <c r="C143" s="59"/>
      <c r="D143" s="49" t="s">
        <v>214</v>
      </c>
      <c r="E143" s="42">
        <v>36000</v>
      </c>
      <c r="F143" s="38"/>
      <c r="G143" s="34"/>
      <c r="H143" s="16"/>
      <c r="I143" s="8"/>
    </row>
    <row r="144" spans="1:9" ht="21">
      <c r="A144" s="65"/>
      <c r="B144" s="66"/>
      <c r="C144" s="59"/>
      <c r="D144" s="49" t="s">
        <v>215</v>
      </c>
      <c r="E144" s="42">
        <v>18000</v>
      </c>
      <c r="F144" s="38"/>
      <c r="G144" s="34"/>
      <c r="H144" s="16"/>
      <c r="I144" s="8"/>
    </row>
    <row r="145" spans="1:9" ht="21">
      <c r="A145" s="65"/>
      <c r="B145" s="66"/>
      <c r="C145" s="59"/>
      <c r="D145" s="49" t="s">
        <v>216</v>
      </c>
      <c r="E145" s="42">
        <v>18000</v>
      </c>
      <c r="F145" s="38"/>
      <c r="G145" s="34"/>
      <c r="H145" s="16"/>
      <c r="I145" s="8"/>
    </row>
    <row r="146" spans="1:9" ht="21">
      <c r="A146" s="65"/>
      <c r="B146" s="66"/>
      <c r="C146" s="59"/>
      <c r="D146" s="46"/>
      <c r="E146" s="40">
        <f>SUM(E142:E145)</f>
        <v>90000</v>
      </c>
      <c r="F146" s="38">
        <f>E146*100/107/100</f>
        <v>841.1214953271027</v>
      </c>
      <c r="G146" s="34">
        <f>E146-F146</f>
        <v>89158.8785046729</v>
      </c>
      <c r="H146" s="16"/>
      <c r="I146" s="8"/>
    </row>
    <row r="147" spans="1:9" ht="21">
      <c r="A147" s="65" t="s">
        <v>135</v>
      </c>
      <c r="B147" s="66" t="s">
        <v>162</v>
      </c>
      <c r="C147" s="59" t="s">
        <v>98</v>
      </c>
      <c r="D147" s="49" t="s">
        <v>217</v>
      </c>
      <c r="E147" s="42">
        <v>11400</v>
      </c>
      <c r="F147" s="38"/>
      <c r="G147" s="34"/>
      <c r="H147" s="16"/>
      <c r="I147" s="8"/>
    </row>
    <row r="148" spans="1:9" ht="21">
      <c r="A148" s="65"/>
      <c r="B148" s="66"/>
      <c r="C148" s="59"/>
      <c r="D148" s="50" t="s">
        <v>218</v>
      </c>
      <c r="E148" s="42">
        <v>70000</v>
      </c>
      <c r="F148" s="38"/>
      <c r="G148" s="34"/>
      <c r="H148" s="16"/>
      <c r="I148" s="8"/>
    </row>
    <row r="149" spans="1:9" ht="21">
      <c r="A149" s="65"/>
      <c r="B149" s="66"/>
      <c r="C149" s="59"/>
      <c r="D149" s="49" t="s">
        <v>219</v>
      </c>
      <c r="E149" s="42">
        <v>3600</v>
      </c>
      <c r="F149" s="38"/>
      <c r="G149" s="34"/>
      <c r="H149" s="16"/>
      <c r="I149" s="8"/>
    </row>
    <row r="150" spans="1:9" ht="21">
      <c r="A150" s="65"/>
      <c r="B150" s="66"/>
      <c r="C150" s="59"/>
      <c r="D150" s="49" t="s">
        <v>220</v>
      </c>
      <c r="E150" s="42">
        <v>23700</v>
      </c>
      <c r="F150" s="38"/>
      <c r="G150" s="34"/>
      <c r="H150" s="16"/>
      <c r="I150" s="8"/>
    </row>
    <row r="151" spans="1:9" ht="21">
      <c r="A151" s="65"/>
      <c r="B151" s="66"/>
      <c r="C151" s="59"/>
      <c r="D151" s="46"/>
      <c r="E151" s="40">
        <f>SUM(E147:E150)</f>
        <v>108700</v>
      </c>
      <c r="F151" s="38">
        <f>E151*100/107/100</f>
        <v>1015.8878504672897</v>
      </c>
      <c r="G151" s="34">
        <f>E151-F151</f>
        <v>107684.11214953271</v>
      </c>
      <c r="H151" s="16"/>
      <c r="I151" s="8"/>
    </row>
    <row r="152" spans="1:9" ht="21">
      <c r="A152" s="65" t="s">
        <v>135</v>
      </c>
      <c r="B152" s="66" t="s">
        <v>163</v>
      </c>
      <c r="C152" s="59" t="s">
        <v>99</v>
      </c>
      <c r="D152" s="46">
        <v>650013866</v>
      </c>
      <c r="E152" s="40">
        <v>13200</v>
      </c>
      <c r="F152" s="38"/>
      <c r="G152" s="34"/>
      <c r="H152" s="16"/>
      <c r="I152" s="8"/>
    </row>
    <row r="153" spans="1:9" ht="21">
      <c r="A153" s="65"/>
      <c r="B153" s="66"/>
      <c r="C153" s="59"/>
      <c r="D153" s="46">
        <v>650016155</v>
      </c>
      <c r="E153" s="40">
        <v>8800</v>
      </c>
      <c r="F153" s="38"/>
      <c r="G153" s="34"/>
      <c r="H153" s="16"/>
      <c r="I153" s="8"/>
    </row>
    <row r="154" spans="1:9" ht="21">
      <c r="A154" s="65"/>
      <c r="B154" s="66"/>
      <c r="C154" s="59"/>
      <c r="D154" s="46">
        <v>650016696</v>
      </c>
      <c r="E154" s="40">
        <v>22000</v>
      </c>
      <c r="F154" s="38"/>
      <c r="G154" s="34"/>
      <c r="H154" s="16"/>
      <c r="I154" s="8"/>
    </row>
    <row r="155" spans="1:9" ht="21">
      <c r="A155" s="65"/>
      <c r="B155" s="66"/>
      <c r="C155" s="59"/>
      <c r="D155" s="46">
        <v>650022995</v>
      </c>
      <c r="E155" s="40">
        <v>13200</v>
      </c>
      <c r="F155" s="38"/>
      <c r="G155" s="34"/>
      <c r="H155" s="16"/>
      <c r="I155" s="8"/>
    </row>
    <row r="156" spans="1:9" ht="21">
      <c r="A156" s="65"/>
      <c r="B156" s="66"/>
      <c r="C156" s="59"/>
      <c r="D156" s="46"/>
      <c r="E156" s="40">
        <f>SUM(E152:E155)</f>
        <v>57200</v>
      </c>
      <c r="F156" s="38">
        <f>E156*100/107/100</f>
        <v>534.5794392523364</v>
      </c>
      <c r="G156" s="34">
        <f>E156-F156</f>
        <v>56665.42056074766</v>
      </c>
      <c r="H156" s="16"/>
      <c r="I156" s="8"/>
    </row>
    <row r="157" spans="1:9" ht="21">
      <c r="A157" s="65" t="s">
        <v>135</v>
      </c>
      <c r="B157" s="66" t="s">
        <v>164</v>
      </c>
      <c r="C157" s="59" t="s">
        <v>132</v>
      </c>
      <c r="D157" s="46">
        <v>733873</v>
      </c>
      <c r="E157" s="40">
        <v>1584</v>
      </c>
      <c r="F157" s="38"/>
      <c r="G157" s="34"/>
      <c r="H157" s="16"/>
      <c r="I157" s="8"/>
    </row>
    <row r="158" spans="1:9" ht="21">
      <c r="A158" s="65"/>
      <c r="B158" s="66"/>
      <c r="C158" s="59"/>
      <c r="D158" s="46">
        <v>733874</v>
      </c>
      <c r="E158" s="40">
        <v>3480</v>
      </c>
      <c r="F158" s="38"/>
      <c r="G158" s="34"/>
      <c r="H158" s="16"/>
      <c r="I158" s="8"/>
    </row>
    <row r="159" spans="1:9" ht="21">
      <c r="A159" s="65"/>
      <c r="B159" s="66"/>
      <c r="C159" s="59"/>
      <c r="D159" s="46">
        <v>727005</v>
      </c>
      <c r="E159" s="40">
        <v>11500</v>
      </c>
      <c r="F159" s="38"/>
      <c r="G159" s="34"/>
      <c r="H159" s="16"/>
      <c r="I159" s="8"/>
    </row>
    <row r="160" spans="1:9" ht="21">
      <c r="A160" s="65"/>
      <c r="B160" s="66"/>
      <c r="C160" s="59"/>
      <c r="D160" s="46">
        <v>737399</v>
      </c>
      <c r="E160" s="40">
        <v>10600</v>
      </c>
      <c r="F160" s="38"/>
      <c r="G160" s="34"/>
      <c r="H160" s="16"/>
      <c r="I160" s="8"/>
    </row>
    <row r="161" spans="1:9" ht="21">
      <c r="A161" s="65"/>
      <c r="B161" s="66"/>
      <c r="C161" s="59"/>
      <c r="D161" s="46">
        <v>745613</v>
      </c>
      <c r="E161" s="40">
        <v>4560</v>
      </c>
      <c r="F161" s="38"/>
      <c r="G161" s="34"/>
      <c r="H161" s="16"/>
      <c r="I161" s="8"/>
    </row>
    <row r="162" spans="1:9" ht="21">
      <c r="A162" s="65"/>
      <c r="B162" s="66"/>
      <c r="C162" s="59"/>
      <c r="D162" s="46">
        <v>740359</v>
      </c>
      <c r="E162" s="40">
        <v>11500</v>
      </c>
      <c r="F162" s="38"/>
      <c r="G162" s="34"/>
      <c r="H162" s="16"/>
      <c r="I162" s="8"/>
    </row>
    <row r="163" spans="1:9" ht="21">
      <c r="A163" s="65"/>
      <c r="B163" s="66"/>
      <c r="C163" s="59"/>
      <c r="D163" s="46">
        <v>747811</v>
      </c>
      <c r="E163" s="40">
        <v>11500</v>
      </c>
      <c r="F163" s="38"/>
      <c r="G163" s="34"/>
      <c r="H163" s="16"/>
      <c r="I163" s="8"/>
    </row>
    <row r="164" spans="1:9" ht="21">
      <c r="A164" s="65"/>
      <c r="B164" s="66"/>
      <c r="C164" s="59"/>
      <c r="D164" s="46"/>
      <c r="E164" s="40">
        <f>SUM(E157:E163)</f>
        <v>54724</v>
      </c>
      <c r="F164" s="38">
        <f>E164*100/107/100</f>
        <v>511.43925233644865</v>
      </c>
      <c r="G164" s="34">
        <f>E164-F164</f>
        <v>54212.56074766355</v>
      </c>
      <c r="H164" s="16"/>
      <c r="I164" s="8"/>
    </row>
    <row r="165" spans="1:9" ht="21">
      <c r="A165" s="65" t="s">
        <v>135</v>
      </c>
      <c r="B165" s="66" t="s">
        <v>165</v>
      </c>
      <c r="C165" s="59" t="s">
        <v>100</v>
      </c>
      <c r="D165" s="49" t="s">
        <v>221</v>
      </c>
      <c r="E165" s="42">
        <v>2050</v>
      </c>
      <c r="F165" s="38"/>
      <c r="G165" s="34"/>
      <c r="H165" s="16"/>
      <c r="I165" s="8"/>
    </row>
    <row r="166" spans="1:9" ht="21">
      <c r="A166" s="65"/>
      <c r="B166" s="66"/>
      <c r="C166" s="59"/>
      <c r="D166" s="49" t="s">
        <v>222</v>
      </c>
      <c r="E166" s="42">
        <v>5600</v>
      </c>
      <c r="F166" s="38"/>
      <c r="G166" s="34"/>
      <c r="H166" s="16"/>
      <c r="I166" s="8"/>
    </row>
    <row r="167" spans="1:9" ht="21">
      <c r="A167" s="65"/>
      <c r="B167" s="66"/>
      <c r="C167" s="59"/>
      <c r="D167" s="49" t="s">
        <v>223</v>
      </c>
      <c r="E167" s="42">
        <v>5500</v>
      </c>
      <c r="F167" s="38"/>
      <c r="G167" s="34"/>
      <c r="H167" s="16"/>
      <c r="I167" s="8"/>
    </row>
    <row r="168" spans="1:9" ht="21">
      <c r="A168" s="65"/>
      <c r="B168" s="66"/>
      <c r="C168" s="59"/>
      <c r="D168" s="49" t="s">
        <v>224</v>
      </c>
      <c r="E168" s="42">
        <v>1650</v>
      </c>
      <c r="F168" s="38"/>
      <c r="G168" s="34"/>
      <c r="H168" s="16"/>
      <c r="I168" s="8"/>
    </row>
    <row r="169" spans="1:9" ht="21">
      <c r="A169" s="65"/>
      <c r="B169" s="66"/>
      <c r="C169" s="59"/>
      <c r="D169" s="49" t="s">
        <v>225</v>
      </c>
      <c r="E169" s="42">
        <v>1800</v>
      </c>
      <c r="F169" s="38"/>
      <c r="G169" s="34"/>
      <c r="H169" s="16"/>
      <c r="I169" s="8"/>
    </row>
    <row r="170" spans="1:9" ht="21">
      <c r="A170" s="65"/>
      <c r="B170" s="66"/>
      <c r="C170" s="59"/>
      <c r="D170" s="49" t="s">
        <v>226</v>
      </c>
      <c r="E170" s="42">
        <v>2625</v>
      </c>
      <c r="F170" s="38"/>
      <c r="G170" s="34"/>
      <c r="H170" s="16"/>
      <c r="I170" s="8"/>
    </row>
    <row r="171" spans="1:9" ht="21">
      <c r="A171" s="65"/>
      <c r="B171" s="66"/>
      <c r="C171" s="59"/>
      <c r="D171" s="46"/>
      <c r="E171" s="40">
        <f>SUM(E165:E170)</f>
        <v>19225</v>
      </c>
      <c r="F171" s="38">
        <f>E171*100/107/100</f>
        <v>179.6728971962617</v>
      </c>
      <c r="G171" s="34">
        <f>E171-F171</f>
        <v>19045.327102803738</v>
      </c>
      <c r="H171" s="16"/>
      <c r="I171" s="8"/>
    </row>
    <row r="172" spans="1:9" ht="21">
      <c r="A172" s="65" t="s">
        <v>135</v>
      </c>
      <c r="B172" s="66" t="s">
        <v>166</v>
      </c>
      <c r="C172" s="59" t="s">
        <v>101</v>
      </c>
      <c r="D172" s="46">
        <v>6504208</v>
      </c>
      <c r="E172" s="40">
        <v>2097.2</v>
      </c>
      <c r="F172" s="38">
        <f>E172*100/107/100</f>
        <v>19.599999999999998</v>
      </c>
      <c r="G172" s="34">
        <f>E172-F172</f>
        <v>2077.6</v>
      </c>
      <c r="H172" s="16"/>
      <c r="I172" s="8"/>
    </row>
    <row r="173" spans="1:9" ht="21">
      <c r="A173" s="65" t="s">
        <v>135</v>
      </c>
      <c r="B173" s="66" t="s">
        <v>167</v>
      </c>
      <c r="C173" s="59" t="s">
        <v>102</v>
      </c>
      <c r="D173" s="46">
        <v>651100007</v>
      </c>
      <c r="E173" s="40">
        <v>8400</v>
      </c>
      <c r="F173" s="38">
        <f>E173*100/107/100</f>
        <v>78.50467289719626</v>
      </c>
      <c r="G173" s="34">
        <f>E173-F173</f>
        <v>8321.495327102804</v>
      </c>
      <c r="H173" s="16"/>
      <c r="I173" s="8"/>
    </row>
    <row r="174" spans="1:9" ht="21">
      <c r="A174" s="65" t="s">
        <v>135</v>
      </c>
      <c r="B174" s="66" t="s">
        <v>168</v>
      </c>
      <c r="C174" s="61" t="s">
        <v>103</v>
      </c>
      <c r="D174" s="47" t="s">
        <v>227</v>
      </c>
      <c r="E174" s="42">
        <v>9000</v>
      </c>
      <c r="F174" s="38"/>
      <c r="G174" s="34"/>
      <c r="H174" s="16"/>
      <c r="I174" s="8"/>
    </row>
    <row r="175" spans="1:9" ht="21">
      <c r="A175" s="65"/>
      <c r="B175" s="66"/>
      <c r="C175" s="59"/>
      <c r="D175" s="48" t="s">
        <v>228</v>
      </c>
      <c r="E175" s="42">
        <v>5000</v>
      </c>
      <c r="F175" s="38"/>
      <c r="G175" s="34"/>
      <c r="H175" s="16"/>
      <c r="I175" s="8"/>
    </row>
    <row r="176" spans="1:9" ht="21">
      <c r="A176" s="65"/>
      <c r="B176" s="66"/>
      <c r="C176" s="59"/>
      <c r="D176" s="47" t="s">
        <v>229</v>
      </c>
      <c r="E176" s="42">
        <v>1653</v>
      </c>
      <c r="F176" s="38"/>
      <c r="G176" s="34"/>
      <c r="H176" s="16"/>
      <c r="I176" s="8"/>
    </row>
    <row r="177" spans="1:9" ht="21">
      <c r="A177" s="65"/>
      <c r="B177" s="66"/>
      <c r="C177" s="59"/>
      <c r="D177" s="46"/>
      <c r="E177" s="40">
        <f>SUM(E174:E176)</f>
        <v>15653</v>
      </c>
      <c r="F177" s="38">
        <f>E177*100/107/100</f>
        <v>146.28971962616822</v>
      </c>
      <c r="G177" s="34">
        <f>E177-F177</f>
        <v>15506.710280373833</v>
      </c>
      <c r="H177" s="16"/>
      <c r="I177" s="8"/>
    </row>
    <row r="178" spans="1:9" ht="21">
      <c r="A178" s="65" t="s">
        <v>135</v>
      </c>
      <c r="B178" s="66" t="s">
        <v>169</v>
      </c>
      <c r="C178" s="59" t="s">
        <v>104</v>
      </c>
      <c r="D178" s="46">
        <v>100340812</v>
      </c>
      <c r="E178" s="40">
        <v>2657.88</v>
      </c>
      <c r="F178" s="38"/>
      <c r="G178" s="34"/>
      <c r="H178" s="16"/>
      <c r="I178" s="8"/>
    </row>
    <row r="179" spans="1:9" ht="21">
      <c r="A179" s="65"/>
      <c r="B179" s="66"/>
      <c r="C179" s="59"/>
      <c r="D179" s="46">
        <v>100356462</v>
      </c>
      <c r="E179" s="40">
        <v>1116</v>
      </c>
      <c r="F179" s="38"/>
      <c r="G179" s="34"/>
      <c r="H179" s="16"/>
      <c r="I179" s="8"/>
    </row>
    <row r="180" spans="1:9" ht="21">
      <c r="A180" s="65"/>
      <c r="B180" s="66"/>
      <c r="C180" s="59"/>
      <c r="D180" s="46"/>
      <c r="E180" s="40">
        <f>SUM(E178:E179)</f>
        <v>3773.88</v>
      </c>
      <c r="F180" s="38">
        <f>E180*100/107/100</f>
        <v>35.26990654205608</v>
      </c>
      <c r="G180" s="34">
        <f>E180-F180</f>
        <v>3738.610093457944</v>
      </c>
      <c r="H180" s="16"/>
      <c r="I180" s="8"/>
    </row>
    <row r="181" spans="1:9" ht="21">
      <c r="A181" s="65" t="s">
        <v>135</v>
      </c>
      <c r="B181" s="66" t="s">
        <v>170</v>
      </c>
      <c r="C181" s="59" t="s">
        <v>105</v>
      </c>
      <c r="D181" s="51" t="s">
        <v>230</v>
      </c>
      <c r="E181" s="43">
        <v>72000</v>
      </c>
      <c r="F181" s="38"/>
      <c r="G181" s="34"/>
      <c r="H181" s="16"/>
      <c r="I181" s="8"/>
    </row>
    <row r="182" spans="1:9" ht="21">
      <c r="A182" s="65"/>
      <c r="B182" s="66"/>
      <c r="C182" s="59"/>
      <c r="D182" s="51" t="s">
        <v>231</v>
      </c>
      <c r="E182" s="43">
        <v>72000</v>
      </c>
      <c r="F182" s="38"/>
      <c r="G182" s="34"/>
      <c r="H182" s="16"/>
      <c r="I182" s="8"/>
    </row>
    <row r="183" spans="1:9" ht="21">
      <c r="A183" s="65"/>
      <c r="B183" s="66"/>
      <c r="C183" s="59"/>
      <c r="D183" s="51" t="s">
        <v>232</v>
      </c>
      <c r="E183" s="43">
        <v>10800</v>
      </c>
      <c r="F183" s="38"/>
      <c r="G183" s="34"/>
      <c r="H183" s="16"/>
      <c r="I183" s="8"/>
    </row>
    <row r="184" spans="1:9" ht="21">
      <c r="A184" s="65"/>
      <c r="B184" s="66"/>
      <c r="C184" s="59"/>
      <c r="D184" s="51" t="s">
        <v>233</v>
      </c>
      <c r="E184" s="43">
        <v>72000</v>
      </c>
      <c r="F184" s="38"/>
      <c r="G184" s="34"/>
      <c r="H184" s="16"/>
      <c r="I184" s="8"/>
    </row>
    <row r="185" spans="1:9" ht="21">
      <c r="A185" s="65"/>
      <c r="B185" s="66"/>
      <c r="C185" s="59"/>
      <c r="D185" s="46"/>
      <c r="E185" s="40">
        <f>SUM(E181:E184)</f>
        <v>226800</v>
      </c>
      <c r="F185" s="38">
        <f>E185*100/107/100</f>
        <v>2119.626168224299</v>
      </c>
      <c r="G185" s="34">
        <f>E185-F185</f>
        <v>224680.3738317757</v>
      </c>
      <c r="H185" s="16"/>
      <c r="I185" s="8"/>
    </row>
    <row r="186" spans="1:9" ht="21">
      <c r="A186" s="65" t="s">
        <v>135</v>
      </c>
      <c r="B186" s="66" t="s">
        <v>171</v>
      </c>
      <c r="C186" s="59" t="s">
        <v>106</v>
      </c>
      <c r="D186" s="46">
        <v>650900021</v>
      </c>
      <c r="E186" s="40">
        <v>2600</v>
      </c>
      <c r="F186" s="38"/>
      <c r="G186" s="34"/>
      <c r="H186" s="16"/>
      <c r="I186" s="8"/>
    </row>
    <row r="187" spans="1:9" ht="21">
      <c r="A187" s="65"/>
      <c r="B187" s="66"/>
      <c r="C187" s="59"/>
      <c r="D187" s="46">
        <v>651000057</v>
      </c>
      <c r="E187" s="40">
        <v>2600</v>
      </c>
      <c r="F187" s="38"/>
      <c r="G187" s="34"/>
      <c r="H187" s="16"/>
      <c r="I187" s="8"/>
    </row>
    <row r="188" spans="1:9" ht="21">
      <c r="A188" s="65"/>
      <c r="B188" s="66"/>
      <c r="C188" s="59"/>
      <c r="D188" s="46"/>
      <c r="E188" s="40">
        <f>SUM(E186:E187)</f>
        <v>5200</v>
      </c>
      <c r="F188" s="38">
        <f aca="true" t="shared" si="3" ref="F188:F193">E188*100/107/100</f>
        <v>48.598130841121495</v>
      </c>
      <c r="G188" s="34">
        <f aca="true" t="shared" si="4" ref="G188:G193">E188-F188</f>
        <v>5151.401869158878</v>
      </c>
      <c r="H188" s="16"/>
      <c r="I188" s="8"/>
    </row>
    <row r="189" spans="1:9" ht="21">
      <c r="A189" s="65" t="s">
        <v>135</v>
      </c>
      <c r="B189" s="66" t="s">
        <v>172</v>
      </c>
      <c r="C189" s="59" t="s">
        <v>107</v>
      </c>
      <c r="D189" s="46">
        <v>65100037</v>
      </c>
      <c r="E189" s="40">
        <v>46640</v>
      </c>
      <c r="F189" s="38">
        <f t="shared" si="3"/>
        <v>435.88785046728975</v>
      </c>
      <c r="G189" s="34">
        <f t="shared" si="4"/>
        <v>46204.11214953271</v>
      </c>
      <c r="H189" s="16"/>
      <c r="I189" s="8"/>
    </row>
    <row r="190" spans="1:9" ht="21">
      <c r="A190" s="65" t="s">
        <v>135</v>
      </c>
      <c r="B190" s="66" t="s">
        <v>173</v>
      </c>
      <c r="C190" s="59" t="s">
        <v>109</v>
      </c>
      <c r="D190" s="46">
        <v>6509248</v>
      </c>
      <c r="E190" s="40">
        <v>46170</v>
      </c>
      <c r="F190" s="38">
        <f t="shared" si="3"/>
        <v>431.4953271028037</v>
      </c>
      <c r="G190" s="34">
        <f t="shared" si="4"/>
        <v>45738.504672897194</v>
      </c>
      <c r="H190" s="16"/>
      <c r="I190" s="8"/>
    </row>
    <row r="191" spans="1:9" ht="21">
      <c r="A191" s="65" t="s">
        <v>135</v>
      </c>
      <c r="B191" s="66" t="s">
        <v>174</v>
      </c>
      <c r="C191" s="60" t="s">
        <v>110</v>
      </c>
      <c r="D191" s="46">
        <v>2022000022</v>
      </c>
      <c r="E191" s="40">
        <v>8500</v>
      </c>
      <c r="F191" s="38">
        <f t="shared" si="3"/>
        <v>79.4392523364486</v>
      </c>
      <c r="G191" s="34">
        <f t="shared" si="4"/>
        <v>8420.56074766355</v>
      </c>
      <c r="H191" s="16"/>
      <c r="I191" s="8"/>
    </row>
    <row r="192" spans="1:9" ht="21">
      <c r="A192" s="65" t="s">
        <v>135</v>
      </c>
      <c r="B192" s="66" t="s">
        <v>175</v>
      </c>
      <c r="C192" s="59" t="s">
        <v>112</v>
      </c>
      <c r="D192" s="46">
        <v>1005901</v>
      </c>
      <c r="E192" s="40">
        <v>29100</v>
      </c>
      <c r="F192" s="38">
        <f t="shared" si="3"/>
        <v>271.96261682242994</v>
      </c>
      <c r="G192" s="34">
        <f t="shared" si="4"/>
        <v>28828.03738317757</v>
      </c>
      <c r="H192" s="16"/>
      <c r="I192" s="8"/>
    </row>
    <row r="193" spans="1:9" ht="21">
      <c r="A193" s="65" t="s">
        <v>135</v>
      </c>
      <c r="B193" s="66" t="s">
        <v>176</v>
      </c>
      <c r="C193" s="59" t="s">
        <v>113</v>
      </c>
      <c r="D193" s="46">
        <v>651154</v>
      </c>
      <c r="E193" s="40">
        <v>10000</v>
      </c>
      <c r="F193" s="38">
        <f t="shared" si="3"/>
        <v>93.45794392523365</v>
      </c>
      <c r="G193" s="34">
        <f t="shared" si="4"/>
        <v>9906.542056074766</v>
      </c>
      <c r="H193" s="16"/>
      <c r="I193" s="8"/>
    </row>
    <row r="194" spans="1:9" ht="21">
      <c r="A194" s="65" t="s">
        <v>135</v>
      </c>
      <c r="B194" s="66" t="s">
        <v>177</v>
      </c>
      <c r="C194" s="59" t="s">
        <v>114</v>
      </c>
      <c r="D194" s="47" t="s">
        <v>235</v>
      </c>
      <c r="E194" s="42">
        <v>7200</v>
      </c>
      <c r="F194" s="38"/>
      <c r="G194" s="34"/>
      <c r="H194" s="16"/>
      <c r="I194" s="8"/>
    </row>
    <row r="195" spans="1:9" ht="21">
      <c r="A195" s="65"/>
      <c r="B195" s="66"/>
      <c r="C195" s="59"/>
      <c r="D195" s="47" t="s">
        <v>236</v>
      </c>
      <c r="E195" s="42">
        <v>16500</v>
      </c>
      <c r="F195" s="38"/>
      <c r="G195" s="34"/>
      <c r="H195" s="16"/>
      <c r="I195" s="8"/>
    </row>
    <row r="196" spans="1:9" ht="21">
      <c r="A196" s="65"/>
      <c r="B196" s="66"/>
      <c r="C196" s="59"/>
      <c r="D196" s="47" t="s">
        <v>237</v>
      </c>
      <c r="E196" s="42">
        <v>2500</v>
      </c>
      <c r="F196" s="38"/>
      <c r="G196" s="34"/>
      <c r="H196" s="16"/>
      <c r="I196" s="8"/>
    </row>
    <row r="197" spans="1:9" ht="21">
      <c r="A197" s="65"/>
      <c r="B197" s="66"/>
      <c r="C197" s="59"/>
      <c r="D197" s="47" t="s">
        <v>238</v>
      </c>
      <c r="E197" s="42">
        <v>3600</v>
      </c>
      <c r="F197" s="38"/>
      <c r="G197" s="34"/>
      <c r="H197" s="16"/>
      <c r="I197" s="8"/>
    </row>
    <row r="198" spans="1:9" ht="21">
      <c r="A198" s="65"/>
      <c r="B198" s="66"/>
      <c r="C198" s="59"/>
      <c r="D198" s="47" t="s">
        <v>239</v>
      </c>
      <c r="E198" s="42">
        <v>2500</v>
      </c>
      <c r="F198" s="38"/>
      <c r="G198" s="34"/>
      <c r="H198" s="16"/>
      <c r="I198" s="8"/>
    </row>
    <row r="199" spans="1:9" ht="21">
      <c r="A199" s="65"/>
      <c r="B199" s="66"/>
      <c r="C199" s="59"/>
      <c r="D199" s="47" t="s">
        <v>240</v>
      </c>
      <c r="E199" s="42">
        <v>2350</v>
      </c>
      <c r="F199" s="38"/>
      <c r="G199" s="34"/>
      <c r="H199" s="16"/>
      <c r="I199" s="8"/>
    </row>
    <row r="200" spans="1:9" ht="21">
      <c r="A200" s="65"/>
      <c r="B200" s="66"/>
      <c r="C200" s="59"/>
      <c r="D200" s="47" t="s">
        <v>241</v>
      </c>
      <c r="E200" s="42">
        <v>1600</v>
      </c>
      <c r="F200" s="38"/>
      <c r="G200" s="34"/>
      <c r="H200" s="16"/>
      <c r="I200" s="8"/>
    </row>
    <row r="201" spans="1:9" ht="21">
      <c r="A201" s="65"/>
      <c r="B201" s="66"/>
      <c r="C201" s="59"/>
      <c r="D201" s="46"/>
      <c r="E201" s="40">
        <f>SUM(E194:E200)</f>
        <v>36250</v>
      </c>
      <c r="F201" s="38">
        <f>E201*100/107/100</f>
        <v>338.78504672897196</v>
      </c>
      <c r="G201" s="34">
        <f>E201-F201</f>
        <v>35911.214953271025</v>
      </c>
      <c r="H201" s="16"/>
      <c r="I201" s="8"/>
    </row>
    <row r="202" spans="1:9" ht="21">
      <c r="A202" s="65" t="s">
        <v>135</v>
      </c>
      <c r="B202" s="66" t="s">
        <v>178</v>
      </c>
      <c r="C202" s="59" t="s">
        <v>115</v>
      </c>
      <c r="D202" s="46" t="s">
        <v>242</v>
      </c>
      <c r="E202" s="42">
        <v>4800</v>
      </c>
      <c r="F202" s="38"/>
      <c r="G202" s="34"/>
      <c r="H202" s="16"/>
      <c r="I202" s="8"/>
    </row>
    <row r="203" spans="1:9" ht="21">
      <c r="A203" s="65"/>
      <c r="B203" s="66"/>
      <c r="C203" s="59"/>
      <c r="D203" s="46" t="s">
        <v>243</v>
      </c>
      <c r="E203" s="42">
        <v>3500</v>
      </c>
      <c r="F203" s="38"/>
      <c r="G203" s="34"/>
      <c r="H203" s="16"/>
      <c r="I203" s="8"/>
    </row>
    <row r="204" spans="1:9" ht="21">
      <c r="A204" s="65"/>
      <c r="B204" s="66"/>
      <c r="C204" s="59"/>
      <c r="D204" s="46" t="s">
        <v>244</v>
      </c>
      <c r="E204" s="42">
        <v>4800</v>
      </c>
      <c r="F204" s="38"/>
      <c r="G204" s="34"/>
      <c r="H204" s="16"/>
      <c r="I204" s="8"/>
    </row>
    <row r="205" spans="1:9" ht="21">
      <c r="A205" s="65"/>
      <c r="B205" s="66"/>
      <c r="C205" s="59"/>
      <c r="D205" s="46" t="s">
        <v>245</v>
      </c>
      <c r="E205" s="42">
        <v>1680</v>
      </c>
      <c r="F205" s="38"/>
      <c r="G205" s="34"/>
      <c r="H205" s="16"/>
      <c r="I205" s="8"/>
    </row>
    <row r="206" spans="1:9" ht="21">
      <c r="A206" s="65"/>
      <c r="B206" s="66"/>
      <c r="C206" s="59"/>
      <c r="D206" s="46" t="s">
        <v>246</v>
      </c>
      <c r="E206" s="42">
        <v>8680</v>
      </c>
      <c r="F206" s="38"/>
      <c r="G206" s="34"/>
      <c r="H206" s="16"/>
      <c r="I206" s="8"/>
    </row>
    <row r="207" spans="1:9" ht="21">
      <c r="A207" s="65"/>
      <c r="B207" s="66"/>
      <c r="C207" s="59"/>
      <c r="D207" s="46" t="s">
        <v>247</v>
      </c>
      <c r="E207" s="42">
        <v>3200</v>
      </c>
      <c r="F207" s="38"/>
      <c r="G207" s="34"/>
      <c r="H207" s="16"/>
      <c r="I207" s="8"/>
    </row>
    <row r="208" spans="1:9" ht="21">
      <c r="A208" s="65"/>
      <c r="B208" s="66"/>
      <c r="C208" s="59"/>
      <c r="D208" s="46" t="s">
        <v>248</v>
      </c>
      <c r="E208" s="42">
        <v>3500</v>
      </c>
      <c r="F208" s="38"/>
      <c r="G208" s="34"/>
      <c r="H208" s="16"/>
      <c r="I208" s="8"/>
    </row>
    <row r="209" spans="1:9" ht="21">
      <c r="A209" s="65"/>
      <c r="B209" s="66"/>
      <c r="C209" s="59"/>
      <c r="D209" s="46" t="s">
        <v>249</v>
      </c>
      <c r="E209" s="42">
        <v>5180</v>
      </c>
      <c r="F209" s="38"/>
      <c r="G209" s="34"/>
      <c r="H209" s="16"/>
      <c r="I209" s="8"/>
    </row>
    <row r="210" spans="1:9" ht="21">
      <c r="A210" s="65"/>
      <c r="B210" s="66"/>
      <c r="C210" s="59"/>
      <c r="D210" s="46"/>
      <c r="E210" s="40">
        <f>SUM(E202:E209)</f>
        <v>35340</v>
      </c>
      <c r="F210" s="38">
        <f>E210*100/107/100</f>
        <v>330.2803738317757</v>
      </c>
      <c r="G210" s="34">
        <f>E210-F210</f>
        <v>35009.719626168226</v>
      </c>
      <c r="H210" s="16"/>
      <c r="I210" s="8"/>
    </row>
    <row r="211" spans="1:9" ht="21">
      <c r="A211" s="65" t="s">
        <v>135</v>
      </c>
      <c r="B211" s="66" t="s">
        <v>179</v>
      </c>
      <c r="C211" s="59" t="s">
        <v>116</v>
      </c>
      <c r="D211" s="49" t="s">
        <v>250</v>
      </c>
      <c r="E211" s="42">
        <v>9150</v>
      </c>
      <c r="F211" s="38"/>
      <c r="G211" s="34"/>
      <c r="H211" s="16"/>
      <c r="I211" s="8"/>
    </row>
    <row r="212" spans="1:9" ht="21">
      <c r="A212" s="65"/>
      <c r="B212" s="66"/>
      <c r="C212" s="59"/>
      <c r="D212" s="49" t="s">
        <v>251</v>
      </c>
      <c r="E212" s="42">
        <v>16750</v>
      </c>
      <c r="F212" s="38"/>
      <c r="G212" s="34"/>
      <c r="H212" s="16"/>
      <c r="I212" s="8"/>
    </row>
    <row r="213" spans="1:9" ht="21">
      <c r="A213" s="65"/>
      <c r="B213" s="66"/>
      <c r="C213" s="59"/>
      <c r="D213" s="49" t="s">
        <v>252</v>
      </c>
      <c r="E213" s="42">
        <v>36190</v>
      </c>
      <c r="F213" s="38"/>
      <c r="G213" s="34"/>
      <c r="H213" s="16"/>
      <c r="I213" s="8"/>
    </row>
    <row r="214" spans="1:9" ht="21">
      <c r="A214" s="65"/>
      <c r="B214" s="66"/>
      <c r="C214" s="59"/>
      <c r="D214" s="49" t="s">
        <v>253</v>
      </c>
      <c r="E214" s="42">
        <v>6000</v>
      </c>
      <c r="F214" s="38"/>
      <c r="G214" s="34"/>
      <c r="H214" s="16"/>
      <c r="I214" s="8"/>
    </row>
    <row r="215" spans="1:9" ht="21">
      <c r="A215" s="65"/>
      <c r="B215" s="66"/>
      <c r="C215" s="59"/>
      <c r="D215" s="46"/>
      <c r="E215" s="40">
        <f>SUM(E211:E214)</f>
        <v>68090</v>
      </c>
      <c r="F215" s="38">
        <f>E215*100/107/100</f>
        <v>636.3551401869158</v>
      </c>
      <c r="G215" s="34">
        <f>E215-F215</f>
        <v>67453.64485981308</v>
      </c>
      <c r="H215" s="16"/>
      <c r="I215" s="8"/>
    </row>
    <row r="216" spans="1:9" ht="21">
      <c r="A216" s="65" t="s">
        <v>135</v>
      </c>
      <c r="B216" s="66" t="s">
        <v>180</v>
      </c>
      <c r="C216" s="59" t="s">
        <v>117</v>
      </c>
      <c r="D216" s="49" t="s">
        <v>254</v>
      </c>
      <c r="E216" s="42">
        <v>2500</v>
      </c>
      <c r="F216" s="38"/>
      <c r="G216" s="34"/>
      <c r="H216" s="16"/>
      <c r="I216" s="8"/>
    </row>
    <row r="217" spans="1:9" ht="21">
      <c r="A217" s="65"/>
      <c r="B217" s="66"/>
      <c r="C217" s="59"/>
      <c r="D217" s="49" t="s">
        <v>255</v>
      </c>
      <c r="E217" s="42">
        <v>8550</v>
      </c>
      <c r="F217" s="38"/>
      <c r="G217" s="34"/>
      <c r="H217" s="16"/>
      <c r="I217" s="8"/>
    </row>
    <row r="218" spans="1:9" ht="21">
      <c r="A218" s="65"/>
      <c r="B218" s="66"/>
      <c r="C218" s="59"/>
      <c r="D218" s="49" t="s">
        <v>256</v>
      </c>
      <c r="E218" s="42">
        <v>30850</v>
      </c>
      <c r="F218" s="38"/>
      <c r="G218" s="34"/>
      <c r="H218" s="16"/>
      <c r="I218" s="8"/>
    </row>
    <row r="219" spans="1:9" ht="21">
      <c r="A219" s="65"/>
      <c r="B219" s="66"/>
      <c r="C219" s="59"/>
      <c r="D219" s="49" t="s">
        <v>257</v>
      </c>
      <c r="E219" s="42">
        <v>7320</v>
      </c>
      <c r="F219" s="38"/>
      <c r="G219" s="34"/>
      <c r="H219" s="16"/>
      <c r="I219" s="8"/>
    </row>
    <row r="220" spans="1:9" ht="21">
      <c r="A220" s="65"/>
      <c r="B220" s="66"/>
      <c r="C220" s="59"/>
      <c r="D220" s="46"/>
      <c r="E220" s="40">
        <f>SUM(E216:E219)</f>
        <v>49220</v>
      </c>
      <c r="F220" s="38">
        <f>E220*100/107/100</f>
        <v>460</v>
      </c>
      <c r="G220" s="34">
        <f>E220-F220</f>
        <v>48760</v>
      </c>
      <c r="H220" s="16"/>
      <c r="I220" s="8"/>
    </row>
    <row r="221" spans="1:9" ht="21">
      <c r="A221" s="65" t="s">
        <v>135</v>
      </c>
      <c r="B221" s="66" t="s">
        <v>181</v>
      </c>
      <c r="C221" s="59" t="s">
        <v>118</v>
      </c>
      <c r="D221" s="46">
        <v>35956</v>
      </c>
      <c r="E221" s="40">
        <v>6000</v>
      </c>
      <c r="F221" s="38"/>
      <c r="G221" s="34"/>
      <c r="H221" s="16"/>
      <c r="I221" s="8"/>
    </row>
    <row r="222" spans="1:9" ht="21">
      <c r="A222" s="65"/>
      <c r="B222" s="66"/>
      <c r="C222" s="59"/>
      <c r="D222" s="46">
        <v>36294</v>
      </c>
      <c r="E222" s="40">
        <v>63850</v>
      </c>
      <c r="F222" s="38"/>
      <c r="G222" s="34"/>
      <c r="H222" s="16"/>
      <c r="I222" s="8"/>
    </row>
    <row r="223" spans="1:9" ht="21">
      <c r="A223" s="65"/>
      <c r="B223" s="66"/>
      <c r="C223" s="59"/>
      <c r="D223" s="46">
        <v>36581</v>
      </c>
      <c r="E223" s="40">
        <v>3600</v>
      </c>
      <c r="F223" s="38"/>
      <c r="G223" s="34"/>
      <c r="H223" s="16"/>
      <c r="I223" s="8"/>
    </row>
    <row r="224" spans="1:9" ht="21">
      <c r="A224" s="65"/>
      <c r="B224" s="66"/>
      <c r="C224" s="59"/>
      <c r="D224" s="46">
        <v>36582</v>
      </c>
      <c r="E224" s="40">
        <v>6000</v>
      </c>
      <c r="F224" s="38"/>
      <c r="G224" s="34"/>
      <c r="H224" s="16"/>
      <c r="I224" s="8"/>
    </row>
    <row r="225" spans="1:9" ht="21">
      <c r="A225" s="65"/>
      <c r="B225" s="66"/>
      <c r="C225" s="59"/>
      <c r="D225" s="46"/>
      <c r="E225" s="40">
        <f>SUM(E221:E224)</f>
        <v>79450</v>
      </c>
      <c r="F225" s="38">
        <f>E225*100/107/100</f>
        <v>742.5233644859813</v>
      </c>
      <c r="G225" s="34">
        <f>E225-F225</f>
        <v>78707.47663551402</v>
      </c>
      <c r="H225" s="16"/>
      <c r="I225" s="8"/>
    </row>
    <row r="226" spans="1:9" ht="21">
      <c r="A226" s="65" t="s">
        <v>135</v>
      </c>
      <c r="B226" s="66" t="s">
        <v>182</v>
      </c>
      <c r="C226" s="59" t="s">
        <v>119</v>
      </c>
      <c r="D226" s="47" t="s">
        <v>258</v>
      </c>
      <c r="E226" s="42">
        <v>15800</v>
      </c>
      <c r="F226" s="38"/>
      <c r="G226" s="34"/>
      <c r="H226" s="16"/>
      <c r="I226" s="8"/>
    </row>
    <row r="227" spans="1:9" ht="21">
      <c r="A227" s="65"/>
      <c r="B227" s="66"/>
      <c r="C227" s="59"/>
      <c r="D227" s="47" t="s">
        <v>259</v>
      </c>
      <c r="E227" s="42">
        <v>7760</v>
      </c>
      <c r="F227" s="38"/>
      <c r="G227" s="34"/>
      <c r="H227" s="16"/>
      <c r="I227" s="8"/>
    </row>
    <row r="228" spans="1:9" ht="21">
      <c r="A228" s="65"/>
      <c r="B228" s="66"/>
      <c r="C228" s="59"/>
      <c r="D228" s="47" t="s">
        <v>260</v>
      </c>
      <c r="E228" s="42">
        <v>4800</v>
      </c>
      <c r="F228" s="38"/>
      <c r="G228" s="34"/>
      <c r="H228" s="16"/>
      <c r="I228" s="8"/>
    </row>
    <row r="229" spans="1:9" ht="21">
      <c r="A229" s="65"/>
      <c r="B229" s="66"/>
      <c r="C229" s="59"/>
      <c r="D229" s="47" t="s">
        <v>261</v>
      </c>
      <c r="E229" s="42">
        <v>25475</v>
      </c>
      <c r="F229" s="38"/>
      <c r="G229" s="34"/>
      <c r="H229" s="16"/>
      <c r="I229" s="8"/>
    </row>
    <row r="230" spans="1:9" ht="21">
      <c r="A230" s="65"/>
      <c r="B230" s="66"/>
      <c r="C230" s="59"/>
      <c r="D230" s="52" t="s">
        <v>262</v>
      </c>
      <c r="E230" s="44">
        <v>15710</v>
      </c>
      <c r="F230" s="38"/>
      <c r="G230" s="34"/>
      <c r="H230" s="16"/>
      <c r="I230" s="8"/>
    </row>
    <row r="231" spans="1:9" ht="21">
      <c r="A231" s="65"/>
      <c r="B231" s="66"/>
      <c r="C231" s="59"/>
      <c r="D231" s="46"/>
      <c r="E231" s="40">
        <f>SUM(E226:E230)</f>
        <v>69545</v>
      </c>
      <c r="F231" s="38">
        <f>E231*100/107/100</f>
        <v>649.9532710280374</v>
      </c>
      <c r="G231" s="34">
        <f>E231-F231</f>
        <v>68895.04672897197</v>
      </c>
      <c r="H231" s="16"/>
      <c r="I231" s="8"/>
    </row>
    <row r="232" spans="1:9" ht="21">
      <c r="A232" s="65" t="s">
        <v>135</v>
      </c>
      <c r="B232" s="66" t="s">
        <v>183</v>
      </c>
      <c r="C232" s="59" t="s">
        <v>120</v>
      </c>
      <c r="D232" s="49" t="s">
        <v>263</v>
      </c>
      <c r="E232" s="42">
        <v>1500</v>
      </c>
      <c r="F232" s="38"/>
      <c r="G232" s="34"/>
      <c r="H232" s="16"/>
      <c r="I232" s="8"/>
    </row>
    <row r="233" spans="1:9" ht="21">
      <c r="A233" s="65"/>
      <c r="B233" s="66"/>
      <c r="C233" s="59"/>
      <c r="D233" s="49" t="s">
        <v>264</v>
      </c>
      <c r="E233" s="42">
        <v>5800</v>
      </c>
      <c r="F233" s="38"/>
      <c r="G233" s="34"/>
      <c r="H233" s="16"/>
      <c r="I233" s="8"/>
    </row>
    <row r="234" spans="1:9" ht="21">
      <c r="A234" s="65"/>
      <c r="B234" s="66"/>
      <c r="C234" s="59"/>
      <c r="D234" s="49" t="s">
        <v>265</v>
      </c>
      <c r="E234" s="42">
        <v>1700</v>
      </c>
      <c r="F234" s="38"/>
      <c r="G234" s="34"/>
      <c r="H234" s="16"/>
      <c r="I234" s="8"/>
    </row>
    <row r="235" spans="1:9" ht="21">
      <c r="A235" s="65"/>
      <c r="B235" s="66"/>
      <c r="C235" s="59"/>
      <c r="D235" s="49" t="s">
        <v>266</v>
      </c>
      <c r="E235" s="42">
        <v>15000</v>
      </c>
      <c r="F235" s="38"/>
      <c r="G235" s="34"/>
      <c r="H235" s="16"/>
      <c r="I235" s="8"/>
    </row>
    <row r="236" spans="1:9" ht="21">
      <c r="A236" s="65"/>
      <c r="B236" s="66"/>
      <c r="C236" s="59"/>
      <c r="D236" s="49" t="s">
        <v>267</v>
      </c>
      <c r="E236" s="42">
        <v>2000</v>
      </c>
      <c r="F236" s="38"/>
      <c r="G236" s="34"/>
      <c r="H236" s="16"/>
      <c r="I236" s="8"/>
    </row>
    <row r="237" spans="1:9" ht="21">
      <c r="A237" s="65"/>
      <c r="B237" s="66"/>
      <c r="C237" s="59"/>
      <c r="D237" s="49" t="s">
        <v>268</v>
      </c>
      <c r="E237" s="42">
        <v>7100</v>
      </c>
      <c r="F237" s="38"/>
      <c r="G237" s="34"/>
      <c r="H237" s="16"/>
      <c r="I237" s="8"/>
    </row>
    <row r="238" spans="1:9" ht="21">
      <c r="A238" s="65"/>
      <c r="B238" s="66"/>
      <c r="C238" s="59"/>
      <c r="D238" s="49" t="s">
        <v>269</v>
      </c>
      <c r="E238" s="42">
        <v>6800</v>
      </c>
      <c r="F238" s="38"/>
      <c r="G238" s="34"/>
      <c r="H238" s="16"/>
      <c r="I238" s="8"/>
    </row>
    <row r="239" spans="1:9" ht="21">
      <c r="A239" s="65"/>
      <c r="B239" s="66"/>
      <c r="C239" s="59"/>
      <c r="D239" s="46"/>
      <c r="E239" s="40">
        <f>SUM(E232:E238)</f>
        <v>39900</v>
      </c>
      <c r="F239" s="38">
        <f>E239*100/107/100</f>
        <v>372.89719626168227</v>
      </c>
      <c r="G239" s="34">
        <f>E239-F239</f>
        <v>39527.102803738315</v>
      </c>
      <c r="H239" s="16"/>
      <c r="I239" s="8"/>
    </row>
    <row r="240" spans="1:9" ht="21">
      <c r="A240" s="65" t="s">
        <v>135</v>
      </c>
      <c r="B240" s="66" t="s">
        <v>195</v>
      </c>
      <c r="C240" s="59" t="s">
        <v>121</v>
      </c>
      <c r="D240" s="49">
        <v>86527</v>
      </c>
      <c r="E240" s="42">
        <v>13060</v>
      </c>
      <c r="F240" s="38"/>
      <c r="G240" s="34"/>
      <c r="H240" s="16"/>
      <c r="I240" s="8"/>
    </row>
    <row r="241" spans="1:9" ht="21">
      <c r="A241" s="65"/>
      <c r="B241" s="66"/>
      <c r="C241" s="59"/>
      <c r="D241" s="49">
        <v>86680</v>
      </c>
      <c r="E241" s="42">
        <v>11530</v>
      </c>
      <c r="F241" s="38"/>
      <c r="G241" s="34"/>
      <c r="H241" s="16"/>
      <c r="I241" s="8"/>
    </row>
    <row r="242" spans="1:9" ht="21">
      <c r="A242" s="65"/>
      <c r="B242" s="66"/>
      <c r="C242" s="59"/>
      <c r="D242" s="49">
        <v>86681</v>
      </c>
      <c r="E242" s="42">
        <v>866.7</v>
      </c>
      <c r="F242" s="38"/>
      <c r="G242" s="34"/>
      <c r="H242" s="16"/>
      <c r="I242" s="8"/>
    </row>
    <row r="243" spans="1:9" ht="21">
      <c r="A243" s="65"/>
      <c r="B243" s="66"/>
      <c r="C243" s="59"/>
      <c r="D243" s="49">
        <v>86949</v>
      </c>
      <c r="E243" s="42">
        <v>19400</v>
      </c>
      <c r="F243" s="38"/>
      <c r="G243" s="34"/>
      <c r="H243" s="16"/>
      <c r="I243" s="8"/>
    </row>
    <row r="244" spans="1:9" ht="21">
      <c r="A244" s="65"/>
      <c r="B244" s="66"/>
      <c r="C244" s="59"/>
      <c r="D244" s="49">
        <v>87273</v>
      </c>
      <c r="E244" s="42">
        <v>32530</v>
      </c>
      <c r="F244" s="38"/>
      <c r="G244" s="34"/>
      <c r="H244" s="16"/>
      <c r="I244" s="8"/>
    </row>
    <row r="245" spans="1:9" ht="21">
      <c r="A245" s="65"/>
      <c r="B245" s="66"/>
      <c r="C245" s="59"/>
      <c r="D245" s="49">
        <v>87490</v>
      </c>
      <c r="E245" s="42">
        <v>26620</v>
      </c>
      <c r="F245" s="38"/>
      <c r="G245" s="34"/>
      <c r="H245" s="16"/>
      <c r="I245" s="8"/>
    </row>
    <row r="246" spans="1:9" ht="21">
      <c r="A246" s="65"/>
      <c r="B246" s="66"/>
      <c r="C246" s="59"/>
      <c r="D246" s="49">
        <v>87523</v>
      </c>
      <c r="E246" s="42">
        <v>6986</v>
      </c>
      <c r="F246" s="38"/>
      <c r="G246" s="34"/>
      <c r="H246" s="16"/>
      <c r="I246" s="8"/>
    </row>
    <row r="247" spans="1:9" ht="21">
      <c r="A247" s="65"/>
      <c r="B247" s="66"/>
      <c r="C247" s="59"/>
      <c r="D247" s="49">
        <v>87609</v>
      </c>
      <c r="E247" s="42">
        <v>7454</v>
      </c>
      <c r="F247" s="38"/>
      <c r="G247" s="34"/>
      <c r="H247" s="16"/>
      <c r="I247" s="8"/>
    </row>
    <row r="248" spans="1:9" ht="21">
      <c r="A248" s="65"/>
      <c r="B248" s="66"/>
      <c r="C248" s="59"/>
      <c r="D248" s="46"/>
      <c r="E248" s="40">
        <f>SUM(E240:E247)</f>
        <v>118446.7</v>
      </c>
      <c r="F248" s="38">
        <f>E248*100/107/100</f>
        <v>1106.9785046728973</v>
      </c>
      <c r="G248" s="34">
        <f>E248-F248</f>
        <v>117339.7214953271</v>
      </c>
      <c r="H248" s="16"/>
      <c r="I248" s="8"/>
    </row>
    <row r="249" spans="1:9" ht="21">
      <c r="A249" s="65" t="s">
        <v>135</v>
      </c>
      <c r="B249" s="66" t="s">
        <v>194</v>
      </c>
      <c r="C249" s="59" t="s">
        <v>122</v>
      </c>
      <c r="D249" s="48" t="s">
        <v>270</v>
      </c>
      <c r="E249" s="42">
        <v>44672.5</v>
      </c>
      <c r="F249" s="38"/>
      <c r="G249" s="34"/>
      <c r="H249" s="16"/>
      <c r="I249" s="8"/>
    </row>
    <row r="250" spans="1:9" ht="21">
      <c r="A250" s="65"/>
      <c r="B250" s="66"/>
      <c r="C250" s="59"/>
      <c r="D250" s="48" t="s">
        <v>271</v>
      </c>
      <c r="E250" s="42">
        <v>18061.6</v>
      </c>
      <c r="F250" s="38"/>
      <c r="G250" s="34"/>
      <c r="H250" s="16"/>
      <c r="I250" s="8"/>
    </row>
    <row r="251" spans="1:9" ht="21">
      <c r="A251" s="65"/>
      <c r="B251" s="66"/>
      <c r="C251" s="59"/>
      <c r="D251" s="47">
        <v>2022080698</v>
      </c>
      <c r="E251" s="42">
        <v>21400</v>
      </c>
      <c r="F251" s="38"/>
      <c r="G251" s="34"/>
      <c r="H251" s="16"/>
      <c r="I251" s="8"/>
    </row>
    <row r="252" spans="1:9" ht="21">
      <c r="A252" s="65"/>
      <c r="B252" s="66"/>
      <c r="C252" s="59"/>
      <c r="D252" s="47">
        <v>2022081301</v>
      </c>
      <c r="E252" s="42">
        <v>9600</v>
      </c>
      <c r="F252" s="38"/>
      <c r="G252" s="34"/>
      <c r="H252" s="16"/>
      <c r="I252" s="8"/>
    </row>
    <row r="253" spans="1:9" ht="21">
      <c r="A253" s="65"/>
      <c r="B253" s="66"/>
      <c r="C253" s="59"/>
      <c r="D253" s="47">
        <v>2022092921</v>
      </c>
      <c r="E253" s="42">
        <v>82539.8</v>
      </c>
      <c r="F253" s="38"/>
      <c r="G253" s="34"/>
      <c r="H253" s="16"/>
      <c r="I253" s="8"/>
    </row>
    <row r="254" spans="1:9" ht="21">
      <c r="A254" s="65"/>
      <c r="B254" s="66"/>
      <c r="C254" s="59"/>
      <c r="D254" s="47">
        <v>2022092995</v>
      </c>
      <c r="E254" s="42">
        <v>9600</v>
      </c>
      <c r="F254" s="38"/>
      <c r="G254" s="34"/>
      <c r="H254" s="16"/>
      <c r="I254" s="8"/>
    </row>
    <row r="255" spans="1:9" ht="21">
      <c r="A255" s="65"/>
      <c r="B255" s="66"/>
      <c r="C255" s="59"/>
      <c r="D255" s="47">
        <v>2022103497</v>
      </c>
      <c r="E255" s="42">
        <v>9600</v>
      </c>
      <c r="F255" s="38"/>
      <c r="G255" s="34"/>
      <c r="H255" s="16"/>
      <c r="I255" s="8"/>
    </row>
    <row r="256" spans="1:9" ht="21">
      <c r="A256" s="65"/>
      <c r="B256" s="66"/>
      <c r="C256" s="59"/>
      <c r="D256" s="47">
        <v>2022103396</v>
      </c>
      <c r="E256" s="42">
        <v>71476</v>
      </c>
      <c r="F256" s="38"/>
      <c r="G256" s="34"/>
      <c r="H256" s="16"/>
      <c r="I256" s="8"/>
    </row>
    <row r="257" spans="1:9" ht="21">
      <c r="A257" s="65"/>
      <c r="B257" s="66"/>
      <c r="C257" s="59"/>
      <c r="D257" s="46"/>
      <c r="E257" s="40">
        <f>SUM(E249:E256)</f>
        <v>266949.9</v>
      </c>
      <c r="F257" s="38">
        <f>E257*100/107/100</f>
        <v>2494.858878504673</v>
      </c>
      <c r="G257" s="34">
        <f>E257-F257</f>
        <v>264455.04112149536</v>
      </c>
      <c r="H257" s="16"/>
      <c r="I257" s="8"/>
    </row>
    <row r="258" spans="1:9" ht="21">
      <c r="A258" s="65" t="s">
        <v>135</v>
      </c>
      <c r="B258" s="66" t="s">
        <v>193</v>
      </c>
      <c r="C258" s="59" t="s">
        <v>123</v>
      </c>
      <c r="D258" s="47" t="s">
        <v>272</v>
      </c>
      <c r="E258" s="42">
        <v>3850</v>
      </c>
      <c r="F258" s="38"/>
      <c r="G258" s="34"/>
      <c r="H258" s="16"/>
      <c r="I258" s="8"/>
    </row>
    <row r="259" spans="1:9" ht="21">
      <c r="A259" s="65"/>
      <c r="B259" s="66"/>
      <c r="C259" s="59"/>
      <c r="D259" s="47" t="s">
        <v>273</v>
      </c>
      <c r="E259" s="42">
        <v>4950</v>
      </c>
      <c r="F259" s="38"/>
      <c r="G259" s="34"/>
      <c r="H259" s="16"/>
      <c r="I259" s="8"/>
    </row>
    <row r="260" spans="1:9" ht="21">
      <c r="A260" s="65"/>
      <c r="B260" s="66"/>
      <c r="C260" s="59"/>
      <c r="D260" s="47" t="s">
        <v>274</v>
      </c>
      <c r="E260" s="42">
        <v>13500</v>
      </c>
      <c r="F260" s="38"/>
      <c r="G260" s="34"/>
      <c r="H260" s="16"/>
      <c r="I260" s="8"/>
    </row>
    <row r="261" spans="1:9" ht="21">
      <c r="A261" s="65"/>
      <c r="B261" s="66"/>
      <c r="C261" s="59"/>
      <c r="D261" s="47" t="s">
        <v>275</v>
      </c>
      <c r="E261" s="42">
        <v>22000</v>
      </c>
      <c r="F261" s="38"/>
      <c r="G261" s="34"/>
      <c r="H261" s="16"/>
      <c r="I261" s="8"/>
    </row>
    <row r="262" spans="1:9" ht="21">
      <c r="A262" s="65"/>
      <c r="B262" s="66"/>
      <c r="C262" s="59"/>
      <c r="D262" s="47" t="s">
        <v>276</v>
      </c>
      <c r="E262" s="42">
        <v>1500</v>
      </c>
      <c r="F262" s="38"/>
      <c r="G262" s="34"/>
      <c r="H262" s="16"/>
      <c r="I262" s="8"/>
    </row>
    <row r="263" spans="1:9" ht="21">
      <c r="A263" s="65"/>
      <c r="B263" s="66"/>
      <c r="C263" s="59"/>
      <c r="D263" s="47" t="s">
        <v>277</v>
      </c>
      <c r="E263" s="42">
        <v>12850</v>
      </c>
      <c r="F263" s="38"/>
      <c r="G263" s="34"/>
      <c r="H263" s="16"/>
      <c r="I263" s="8"/>
    </row>
    <row r="264" spans="1:9" ht="21">
      <c r="A264" s="65"/>
      <c r="B264" s="66"/>
      <c r="C264" s="59"/>
      <c r="D264" s="47" t="s">
        <v>278</v>
      </c>
      <c r="E264" s="42">
        <v>5000</v>
      </c>
      <c r="F264" s="38"/>
      <c r="G264" s="34"/>
      <c r="H264" s="16"/>
      <c r="I264" s="8"/>
    </row>
    <row r="265" spans="1:9" ht="21">
      <c r="A265" s="65"/>
      <c r="B265" s="66"/>
      <c r="C265" s="59"/>
      <c r="D265" s="46"/>
      <c r="E265" s="40">
        <f>SUM(E258:E264)</f>
        <v>63650</v>
      </c>
      <c r="F265" s="38">
        <f>E265*100/107/100</f>
        <v>594.8598130841121</v>
      </c>
      <c r="G265" s="34">
        <f>E265-F265</f>
        <v>63055.14018691589</v>
      </c>
      <c r="H265" s="16"/>
      <c r="I265" s="8"/>
    </row>
    <row r="266" spans="1:9" ht="21">
      <c r="A266" s="65" t="s">
        <v>135</v>
      </c>
      <c r="B266" s="66" t="s">
        <v>192</v>
      </c>
      <c r="C266" s="59" t="s">
        <v>124</v>
      </c>
      <c r="D266" s="49" t="s">
        <v>279</v>
      </c>
      <c r="E266" s="42">
        <v>21881.5</v>
      </c>
      <c r="F266" s="38"/>
      <c r="G266" s="34"/>
      <c r="H266" s="16"/>
      <c r="I266" s="8"/>
    </row>
    <row r="267" spans="1:9" ht="21">
      <c r="A267" s="65"/>
      <c r="B267" s="66"/>
      <c r="C267" s="59"/>
      <c r="D267" s="49" t="s">
        <v>280</v>
      </c>
      <c r="E267" s="42">
        <v>4280</v>
      </c>
      <c r="F267" s="38"/>
      <c r="G267" s="34"/>
      <c r="H267" s="16"/>
      <c r="I267" s="8"/>
    </row>
    <row r="268" spans="1:9" ht="21">
      <c r="A268" s="65"/>
      <c r="B268" s="66"/>
      <c r="C268" s="59"/>
      <c r="D268" s="49" t="s">
        <v>281</v>
      </c>
      <c r="E268" s="42">
        <v>2996</v>
      </c>
      <c r="F268" s="38"/>
      <c r="G268" s="34"/>
      <c r="H268" s="16"/>
      <c r="I268" s="8"/>
    </row>
    <row r="269" spans="1:9" ht="21">
      <c r="A269" s="65"/>
      <c r="B269" s="66"/>
      <c r="C269" s="59"/>
      <c r="D269" s="49" t="s">
        <v>282</v>
      </c>
      <c r="E269" s="42">
        <v>43763</v>
      </c>
      <c r="F269" s="38"/>
      <c r="G269" s="34"/>
      <c r="H269" s="16"/>
      <c r="I269" s="8"/>
    </row>
    <row r="270" spans="1:9" ht="21">
      <c r="A270" s="65"/>
      <c r="B270" s="66"/>
      <c r="C270" s="59"/>
      <c r="D270" s="49" t="s">
        <v>283</v>
      </c>
      <c r="E270" s="42">
        <v>120000</v>
      </c>
      <c r="F270" s="38"/>
      <c r="G270" s="34"/>
      <c r="H270" s="16"/>
      <c r="I270" s="8"/>
    </row>
    <row r="271" spans="1:9" ht="21">
      <c r="A271" s="65"/>
      <c r="B271" s="66"/>
      <c r="C271" s="59"/>
      <c r="D271" s="49" t="s">
        <v>284</v>
      </c>
      <c r="E271" s="42">
        <v>5500</v>
      </c>
      <c r="F271" s="38"/>
      <c r="G271" s="34"/>
      <c r="H271" s="16"/>
      <c r="I271" s="8"/>
    </row>
    <row r="272" spans="1:9" ht="21">
      <c r="A272" s="65"/>
      <c r="B272" s="66"/>
      <c r="C272" s="59"/>
      <c r="D272" s="49" t="s">
        <v>285</v>
      </c>
      <c r="E272" s="42">
        <v>18000</v>
      </c>
      <c r="F272" s="38"/>
      <c r="G272" s="34"/>
      <c r="H272" s="16"/>
      <c r="I272" s="8"/>
    </row>
    <row r="273" spans="1:9" ht="21">
      <c r="A273" s="65"/>
      <c r="B273" s="66"/>
      <c r="C273" s="59"/>
      <c r="D273" s="49" t="s">
        <v>286</v>
      </c>
      <c r="E273" s="42">
        <v>2996</v>
      </c>
      <c r="F273" s="38"/>
      <c r="G273" s="34"/>
      <c r="H273" s="16"/>
      <c r="I273" s="8"/>
    </row>
    <row r="274" spans="1:9" ht="21">
      <c r="A274" s="65"/>
      <c r="B274" s="66"/>
      <c r="C274" s="59"/>
      <c r="D274" s="46"/>
      <c r="E274" s="40">
        <f>SUM(E266:E273)</f>
        <v>219416.5</v>
      </c>
      <c r="F274" s="38">
        <f>E274*100/107/100</f>
        <v>2050.621495327103</v>
      </c>
      <c r="G274" s="34">
        <f>E274-F274</f>
        <v>217365.8785046729</v>
      </c>
      <c r="H274" s="16"/>
      <c r="I274" s="8"/>
    </row>
    <row r="275" spans="1:9" ht="21">
      <c r="A275" s="65" t="s">
        <v>135</v>
      </c>
      <c r="B275" s="66" t="s">
        <v>191</v>
      </c>
      <c r="C275" s="59" t="s">
        <v>125</v>
      </c>
      <c r="D275" s="49" t="s">
        <v>287</v>
      </c>
      <c r="E275" s="42">
        <v>1500</v>
      </c>
      <c r="F275" s="38"/>
      <c r="G275" s="34"/>
      <c r="H275" s="16"/>
      <c r="I275" s="8"/>
    </row>
    <row r="276" spans="1:9" ht="21">
      <c r="A276" s="65"/>
      <c r="B276" s="66"/>
      <c r="C276" s="59"/>
      <c r="D276" s="49" t="s">
        <v>288</v>
      </c>
      <c r="E276" s="42">
        <v>1500</v>
      </c>
      <c r="F276" s="38"/>
      <c r="G276" s="34"/>
      <c r="H276" s="16"/>
      <c r="I276" s="8"/>
    </row>
    <row r="277" spans="1:9" ht="21">
      <c r="A277" s="65"/>
      <c r="B277" s="66"/>
      <c r="C277" s="59"/>
      <c r="D277" s="49" t="s">
        <v>289</v>
      </c>
      <c r="E277" s="42">
        <v>5550</v>
      </c>
      <c r="F277" s="38"/>
      <c r="G277" s="34"/>
      <c r="H277" s="16"/>
      <c r="I277" s="8"/>
    </row>
    <row r="278" spans="1:9" ht="21">
      <c r="A278" s="65"/>
      <c r="B278" s="66"/>
      <c r="C278" s="59"/>
      <c r="D278" s="49" t="s">
        <v>290</v>
      </c>
      <c r="E278" s="42">
        <v>6800</v>
      </c>
      <c r="F278" s="38"/>
      <c r="G278" s="34"/>
      <c r="H278" s="16"/>
      <c r="I278" s="8"/>
    </row>
    <row r="279" spans="1:9" ht="21">
      <c r="A279" s="65"/>
      <c r="B279" s="66"/>
      <c r="C279" s="59"/>
      <c r="D279" s="49" t="s">
        <v>291</v>
      </c>
      <c r="E279" s="42">
        <v>4400</v>
      </c>
      <c r="F279" s="38"/>
      <c r="G279" s="34"/>
      <c r="H279" s="16"/>
      <c r="I279" s="8"/>
    </row>
    <row r="280" spans="1:9" ht="21">
      <c r="A280" s="65"/>
      <c r="B280" s="66"/>
      <c r="C280" s="59"/>
      <c r="D280" s="49" t="s">
        <v>292</v>
      </c>
      <c r="E280" s="42">
        <v>9950</v>
      </c>
      <c r="F280" s="38"/>
      <c r="G280" s="34"/>
      <c r="H280" s="16"/>
      <c r="I280" s="8"/>
    </row>
    <row r="281" spans="1:9" ht="21">
      <c r="A281" s="65"/>
      <c r="B281" s="66"/>
      <c r="C281" s="59"/>
      <c r="D281" s="49" t="s">
        <v>293</v>
      </c>
      <c r="E281" s="42">
        <v>3700</v>
      </c>
      <c r="F281" s="38"/>
      <c r="G281" s="34"/>
      <c r="H281" s="16"/>
      <c r="I281" s="8"/>
    </row>
    <row r="282" spans="1:9" ht="21">
      <c r="A282" s="65"/>
      <c r="B282" s="66"/>
      <c r="C282" s="59"/>
      <c r="D282" s="50" t="s">
        <v>294</v>
      </c>
      <c r="E282" s="42">
        <v>5500</v>
      </c>
      <c r="F282" s="38"/>
      <c r="G282" s="34"/>
      <c r="H282" s="16"/>
      <c r="I282" s="8"/>
    </row>
    <row r="283" spans="1:9" ht="21">
      <c r="A283" s="65"/>
      <c r="B283" s="66"/>
      <c r="C283" s="59"/>
      <c r="D283" s="49" t="s">
        <v>295</v>
      </c>
      <c r="E283" s="42">
        <v>7400</v>
      </c>
      <c r="F283" s="38"/>
      <c r="G283" s="34"/>
      <c r="H283" s="16"/>
      <c r="I283" s="8"/>
    </row>
    <row r="284" spans="1:9" ht="21">
      <c r="A284" s="65"/>
      <c r="B284" s="66"/>
      <c r="C284" s="59"/>
      <c r="D284" s="49" t="s">
        <v>296</v>
      </c>
      <c r="E284" s="42">
        <v>4200</v>
      </c>
      <c r="F284" s="38"/>
      <c r="G284" s="34"/>
      <c r="H284" s="16"/>
      <c r="I284" s="8"/>
    </row>
    <row r="285" spans="1:9" ht="21">
      <c r="A285" s="65"/>
      <c r="B285" s="66"/>
      <c r="C285" s="59"/>
      <c r="D285" s="46"/>
      <c r="E285" s="40">
        <f>SUM(E275:E284)</f>
        <v>50500</v>
      </c>
      <c r="F285" s="38">
        <f>E285*100/107/100</f>
        <v>471.96261682242994</v>
      </c>
      <c r="G285" s="34">
        <f>E285-F285</f>
        <v>50028.03738317757</v>
      </c>
      <c r="H285" s="16"/>
      <c r="I285" s="8"/>
    </row>
    <row r="286" spans="1:9" ht="21">
      <c r="A286" s="65" t="s">
        <v>135</v>
      </c>
      <c r="B286" s="66" t="s">
        <v>190</v>
      </c>
      <c r="C286" s="59" t="s">
        <v>297</v>
      </c>
      <c r="D286" s="49">
        <v>651068212</v>
      </c>
      <c r="E286" s="42">
        <v>17500</v>
      </c>
      <c r="F286" s="38"/>
      <c r="G286" s="34"/>
      <c r="H286" s="16"/>
      <c r="I286" s="8"/>
    </row>
    <row r="287" spans="1:9" ht="21">
      <c r="A287" s="65"/>
      <c r="B287" s="66"/>
      <c r="C287" s="59"/>
      <c r="D287" s="49">
        <v>651082672</v>
      </c>
      <c r="E287" s="42">
        <v>46000</v>
      </c>
      <c r="F287" s="38"/>
      <c r="G287" s="34"/>
      <c r="H287" s="16"/>
      <c r="I287" s="8"/>
    </row>
    <row r="288" spans="1:9" ht="21">
      <c r="A288" s="65"/>
      <c r="B288" s="66"/>
      <c r="C288" s="59"/>
      <c r="D288" s="49">
        <v>651085416</v>
      </c>
      <c r="E288" s="42">
        <v>31500</v>
      </c>
      <c r="F288" s="38"/>
      <c r="G288" s="34"/>
      <c r="H288" s="16"/>
      <c r="I288" s="8"/>
    </row>
    <row r="289" spans="1:9" ht="21">
      <c r="A289" s="65"/>
      <c r="B289" s="66"/>
      <c r="C289" s="59"/>
      <c r="D289" s="49">
        <v>651088886</v>
      </c>
      <c r="E289" s="42">
        <v>55500</v>
      </c>
      <c r="F289" s="38"/>
      <c r="G289" s="34"/>
      <c r="H289" s="16"/>
      <c r="I289" s="8"/>
    </row>
    <row r="290" spans="1:9" ht="21">
      <c r="A290" s="65"/>
      <c r="B290" s="66"/>
      <c r="C290" s="59"/>
      <c r="D290" s="49">
        <v>651088969</v>
      </c>
      <c r="E290" s="42">
        <v>12305</v>
      </c>
      <c r="F290" s="38"/>
      <c r="G290" s="34"/>
      <c r="H290" s="16"/>
      <c r="I290" s="8"/>
    </row>
    <row r="291" spans="1:9" ht="21">
      <c r="A291" s="65"/>
      <c r="B291" s="66"/>
      <c r="C291" s="59"/>
      <c r="D291" s="49">
        <v>651095129</v>
      </c>
      <c r="E291" s="42">
        <v>38520</v>
      </c>
      <c r="F291" s="38"/>
      <c r="G291" s="34"/>
      <c r="H291" s="16"/>
      <c r="I291" s="8"/>
    </row>
    <row r="292" spans="1:9" ht="21">
      <c r="A292" s="65"/>
      <c r="B292" s="66"/>
      <c r="C292" s="59"/>
      <c r="D292" s="49">
        <v>651095413</v>
      </c>
      <c r="E292" s="42">
        <v>17500</v>
      </c>
      <c r="F292" s="38"/>
      <c r="G292" s="34"/>
      <c r="H292" s="16"/>
      <c r="I292" s="8"/>
    </row>
    <row r="293" spans="1:9" ht="21">
      <c r="A293" s="65"/>
      <c r="B293" s="66"/>
      <c r="C293" s="59"/>
      <c r="D293" s="49">
        <v>651102354</v>
      </c>
      <c r="E293" s="42">
        <v>10500</v>
      </c>
      <c r="F293" s="38"/>
      <c r="G293" s="34"/>
      <c r="H293" s="16"/>
      <c r="I293" s="8"/>
    </row>
    <row r="294" spans="1:9" ht="21">
      <c r="A294" s="65"/>
      <c r="B294" s="66"/>
      <c r="C294" s="59"/>
      <c r="D294" s="49">
        <v>651110909</v>
      </c>
      <c r="E294" s="42">
        <v>21000</v>
      </c>
      <c r="F294" s="38"/>
      <c r="G294" s="34"/>
      <c r="H294" s="16"/>
      <c r="I294" s="8"/>
    </row>
    <row r="295" spans="1:9" ht="21">
      <c r="A295" s="65"/>
      <c r="B295" s="66"/>
      <c r="C295" s="59"/>
      <c r="D295" s="49">
        <v>651112402</v>
      </c>
      <c r="E295" s="42">
        <v>22020</v>
      </c>
      <c r="F295" s="38"/>
      <c r="G295" s="34"/>
      <c r="H295" s="16"/>
      <c r="I295" s="8"/>
    </row>
    <row r="296" spans="1:9" ht="21">
      <c r="A296" s="65"/>
      <c r="B296" s="66"/>
      <c r="C296" s="59"/>
      <c r="D296" s="46"/>
      <c r="E296" s="40">
        <f>SUM(E286:E295)</f>
        <v>272345</v>
      </c>
      <c r="F296" s="38">
        <f>E296*100/107/100</f>
        <v>2545.2803738317757</v>
      </c>
      <c r="G296" s="34">
        <f>E296-F296</f>
        <v>269799.7196261682</v>
      </c>
      <c r="H296" s="16"/>
      <c r="I296" s="8"/>
    </row>
    <row r="297" spans="1:9" ht="21">
      <c r="A297" s="65" t="s">
        <v>135</v>
      </c>
      <c r="B297" s="66" t="s">
        <v>189</v>
      </c>
      <c r="C297" s="59" t="s">
        <v>126</v>
      </c>
      <c r="D297" s="49">
        <v>8101447473</v>
      </c>
      <c r="E297" s="42">
        <v>5830</v>
      </c>
      <c r="F297" s="38"/>
      <c r="G297" s="34"/>
      <c r="H297" s="16"/>
      <c r="I297" s="8"/>
    </row>
    <row r="298" spans="1:9" ht="21">
      <c r="A298" s="65"/>
      <c r="B298" s="66"/>
      <c r="C298" s="59"/>
      <c r="D298" s="49">
        <v>8101450342</v>
      </c>
      <c r="E298" s="42">
        <v>4988</v>
      </c>
      <c r="F298" s="38"/>
      <c r="G298" s="34"/>
      <c r="H298" s="16"/>
      <c r="I298" s="8"/>
    </row>
    <row r="299" spans="1:9" ht="21">
      <c r="A299" s="65"/>
      <c r="B299" s="66"/>
      <c r="C299" s="59"/>
      <c r="D299" s="49">
        <v>8101465567</v>
      </c>
      <c r="E299" s="42">
        <v>3600</v>
      </c>
      <c r="F299" s="38"/>
      <c r="G299" s="34"/>
      <c r="H299" s="16"/>
      <c r="I299" s="8"/>
    </row>
    <row r="300" spans="1:9" ht="21">
      <c r="A300" s="65"/>
      <c r="B300" s="66"/>
      <c r="C300" s="59"/>
      <c r="D300" s="49">
        <v>8101484308</v>
      </c>
      <c r="E300" s="42">
        <v>12000</v>
      </c>
      <c r="F300" s="38"/>
      <c r="G300" s="34"/>
      <c r="H300" s="16"/>
      <c r="I300" s="8"/>
    </row>
    <row r="301" spans="1:9" ht="21">
      <c r="A301" s="65"/>
      <c r="B301" s="66"/>
      <c r="C301" s="59"/>
      <c r="D301" s="49">
        <v>8101498483</v>
      </c>
      <c r="E301" s="42">
        <v>14290</v>
      </c>
      <c r="F301" s="38"/>
      <c r="G301" s="34"/>
      <c r="H301" s="16"/>
      <c r="I301" s="8"/>
    </row>
    <row r="302" spans="1:9" ht="21">
      <c r="A302" s="65"/>
      <c r="B302" s="66"/>
      <c r="C302" s="59"/>
      <c r="D302" s="49">
        <v>8101538647</v>
      </c>
      <c r="E302" s="42">
        <v>8400</v>
      </c>
      <c r="F302" s="38"/>
      <c r="G302" s="34"/>
      <c r="H302" s="16"/>
      <c r="I302" s="8"/>
    </row>
    <row r="303" spans="1:9" ht="21">
      <c r="A303" s="65"/>
      <c r="B303" s="66"/>
      <c r="C303" s="59"/>
      <c r="D303" s="49">
        <v>8101572429</v>
      </c>
      <c r="E303" s="42">
        <v>11930</v>
      </c>
      <c r="F303" s="38"/>
      <c r="G303" s="34"/>
      <c r="H303" s="16"/>
      <c r="I303" s="8"/>
    </row>
    <row r="304" spans="1:9" ht="21">
      <c r="A304" s="65"/>
      <c r="B304" s="66"/>
      <c r="C304" s="59"/>
      <c r="D304" s="49">
        <v>8101655892</v>
      </c>
      <c r="E304" s="42">
        <v>12900</v>
      </c>
      <c r="F304" s="38"/>
      <c r="G304" s="34"/>
      <c r="H304" s="16"/>
      <c r="I304" s="8"/>
    </row>
    <row r="305" spans="1:9" ht="21">
      <c r="A305" s="65"/>
      <c r="B305" s="66"/>
      <c r="C305" s="59"/>
      <c r="D305" s="49">
        <v>8101682757</v>
      </c>
      <c r="E305" s="42">
        <v>7200</v>
      </c>
      <c r="F305" s="38"/>
      <c r="G305" s="34"/>
      <c r="H305" s="16"/>
      <c r="I305" s="8"/>
    </row>
    <row r="306" spans="1:9" ht="21">
      <c r="A306" s="65"/>
      <c r="B306" s="66"/>
      <c r="C306" s="59"/>
      <c r="D306" s="49">
        <v>8101682763</v>
      </c>
      <c r="E306" s="42">
        <v>8400</v>
      </c>
      <c r="F306" s="38"/>
      <c r="G306" s="34"/>
      <c r="H306" s="16"/>
      <c r="I306" s="8"/>
    </row>
    <row r="307" spans="1:9" ht="21">
      <c r="A307" s="65"/>
      <c r="B307" s="66"/>
      <c r="C307" s="59"/>
      <c r="D307" s="49">
        <v>8101694033</v>
      </c>
      <c r="E307" s="42">
        <v>1600</v>
      </c>
      <c r="F307" s="38"/>
      <c r="G307" s="34"/>
      <c r="H307" s="16"/>
      <c r="I307" s="8"/>
    </row>
    <row r="308" spans="1:9" ht="21">
      <c r="A308" s="65"/>
      <c r="B308" s="66"/>
      <c r="C308" s="59"/>
      <c r="D308" s="49">
        <v>8101708858</v>
      </c>
      <c r="E308" s="42">
        <v>15510</v>
      </c>
      <c r="F308" s="38"/>
      <c r="G308" s="34"/>
      <c r="H308" s="16"/>
      <c r="I308" s="8"/>
    </row>
    <row r="309" spans="1:9" ht="21">
      <c r="A309" s="65"/>
      <c r="B309" s="66"/>
      <c r="C309" s="59"/>
      <c r="D309" s="46"/>
      <c r="E309" s="40">
        <f>SUM(E297:E308)</f>
        <v>106648</v>
      </c>
      <c r="F309" s="38">
        <f>E309*100/107/100</f>
        <v>996.7102803738318</v>
      </c>
      <c r="G309" s="34">
        <f>E309-F309</f>
        <v>105651.28971962616</v>
      </c>
      <c r="H309" s="16"/>
      <c r="I309" s="8"/>
    </row>
    <row r="310" spans="1:9" ht="21">
      <c r="A310" s="65" t="s">
        <v>135</v>
      </c>
      <c r="B310" s="66" t="s">
        <v>188</v>
      </c>
      <c r="C310" s="59" t="s">
        <v>127</v>
      </c>
      <c r="D310" s="49">
        <v>5448474454</v>
      </c>
      <c r="E310" s="42">
        <v>26429</v>
      </c>
      <c r="F310" s="38">
        <f>E310*100/107/100</f>
        <v>247</v>
      </c>
      <c r="G310" s="34">
        <f>E310-F310</f>
        <v>26182</v>
      </c>
      <c r="H310" s="16"/>
      <c r="I310" s="8"/>
    </row>
    <row r="311" spans="1:9" ht="21">
      <c r="A311" s="65"/>
      <c r="B311" s="66"/>
      <c r="C311" s="59"/>
      <c r="D311" s="49">
        <v>5448475505</v>
      </c>
      <c r="E311" s="42">
        <v>7918</v>
      </c>
      <c r="F311" s="38"/>
      <c r="G311" s="34"/>
      <c r="H311" s="16"/>
      <c r="I311" s="8"/>
    </row>
    <row r="312" spans="1:9" ht="21">
      <c r="A312" s="65"/>
      <c r="B312" s="66"/>
      <c r="C312" s="59"/>
      <c r="D312" s="49">
        <v>5448491203</v>
      </c>
      <c r="E312" s="42">
        <v>6848</v>
      </c>
      <c r="F312" s="38"/>
      <c r="G312" s="34"/>
      <c r="H312" s="16"/>
      <c r="I312" s="8"/>
    </row>
    <row r="313" spans="1:9" ht="21">
      <c r="A313" s="65"/>
      <c r="B313" s="66"/>
      <c r="C313" s="59"/>
      <c r="D313" s="49">
        <v>5448494431</v>
      </c>
      <c r="E313" s="42">
        <v>6741</v>
      </c>
      <c r="F313" s="38"/>
      <c r="G313" s="34"/>
      <c r="H313" s="16"/>
      <c r="I313" s="8"/>
    </row>
    <row r="314" spans="1:9" ht="21">
      <c r="A314" s="65"/>
      <c r="B314" s="66"/>
      <c r="C314" s="59"/>
      <c r="D314" s="49">
        <v>5448504254</v>
      </c>
      <c r="E314" s="42">
        <v>20704.5</v>
      </c>
      <c r="F314" s="38"/>
      <c r="G314" s="34"/>
      <c r="H314" s="16"/>
      <c r="I314" s="8"/>
    </row>
    <row r="315" spans="1:9" ht="21">
      <c r="A315" s="65"/>
      <c r="B315" s="66"/>
      <c r="C315" s="59"/>
      <c r="D315" s="49">
        <v>5448506054</v>
      </c>
      <c r="E315" s="42">
        <v>17655</v>
      </c>
      <c r="F315" s="38"/>
      <c r="G315" s="34"/>
      <c r="H315" s="16"/>
      <c r="I315" s="8"/>
    </row>
    <row r="316" spans="1:9" ht="21">
      <c r="A316" s="65"/>
      <c r="B316" s="66"/>
      <c r="C316" s="59"/>
      <c r="D316" s="49">
        <v>5448520027</v>
      </c>
      <c r="E316" s="42">
        <v>1337.5</v>
      </c>
      <c r="F316" s="38"/>
      <c r="G316" s="34"/>
      <c r="H316" s="16"/>
      <c r="I316" s="8"/>
    </row>
    <row r="317" spans="1:9" ht="21">
      <c r="A317" s="65"/>
      <c r="B317" s="66"/>
      <c r="C317" s="59"/>
      <c r="D317" s="49">
        <v>5448529353</v>
      </c>
      <c r="E317" s="42">
        <v>5350</v>
      </c>
      <c r="F317" s="38"/>
      <c r="G317" s="34"/>
      <c r="H317" s="16"/>
      <c r="I317" s="8"/>
    </row>
    <row r="318" spans="1:9" ht="21">
      <c r="A318" s="65"/>
      <c r="B318" s="66"/>
      <c r="C318" s="59"/>
      <c r="D318" s="49">
        <v>5448529422</v>
      </c>
      <c r="E318" s="42">
        <v>13642.5</v>
      </c>
      <c r="F318" s="38"/>
      <c r="G318" s="34"/>
      <c r="H318" s="16"/>
      <c r="I318" s="8"/>
    </row>
    <row r="319" spans="1:9" ht="21">
      <c r="A319" s="65"/>
      <c r="B319" s="66"/>
      <c r="C319" s="59"/>
      <c r="D319" s="49">
        <v>5448554757</v>
      </c>
      <c r="E319" s="42">
        <v>8000</v>
      </c>
      <c r="F319" s="38"/>
      <c r="G319" s="34"/>
      <c r="H319" s="16"/>
      <c r="I319" s="8"/>
    </row>
    <row r="320" spans="1:9" ht="21">
      <c r="A320" s="65"/>
      <c r="B320" s="66"/>
      <c r="C320" s="59"/>
      <c r="D320" s="49">
        <v>5448539067</v>
      </c>
      <c r="E320" s="42">
        <v>11128</v>
      </c>
      <c r="F320" s="38"/>
      <c r="G320" s="34"/>
      <c r="H320" s="16"/>
      <c r="I320" s="8"/>
    </row>
    <row r="321" spans="1:9" ht="21">
      <c r="A321" s="65"/>
      <c r="B321" s="66"/>
      <c r="C321" s="59"/>
      <c r="D321" s="49">
        <v>5448554610</v>
      </c>
      <c r="E321" s="42">
        <v>27285</v>
      </c>
      <c r="F321" s="38"/>
      <c r="G321" s="34"/>
      <c r="H321" s="16"/>
      <c r="I321" s="8"/>
    </row>
    <row r="322" spans="1:9" ht="21">
      <c r="A322" s="65"/>
      <c r="B322" s="66"/>
      <c r="C322" s="59"/>
      <c r="D322" s="49">
        <v>5448558571</v>
      </c>
      <c r="E322" s="42">
        <v>17655</v>
      </c>
      <c r="F322" s="38"/>
      <c r="G322" s="34"/>
      <c r="H322" s="16"/>
      <c r="I322" s="8"/>
    </row>
    <row r="323" spans="1:9" ht="21">
      <c r="A323" s="65"/>
      <c r="B323" s="66"/>
      <c r="C323" s="59"/>
      <c r="D323" s="49">
        <v>5448564691</v>
      </c>
      <c r="E323" s="42">
        <v>11128</v>
      </c>
      <c r="F323" s="38"/>
      <c r="G323" s="34"/>
      <c r="H323" s="16"/>
      <c r="I323" s="8"/>
    </row>
    <row r="324" spans="1:9" ht="21">
      <c r="A324" s="65"/>
      <c r="B324" s="66"/>
      <c r="C324" s="59"/>
      <c r="D324" s="49">
        <v>5448564760</v>
      </c>
      <c r="E324" s="42">
        <v>3595.2</v>
      </c>
      <c r="F324" s="38"/>
      <c r="G324" s="34"/>
      <c r="H324" s="16"/>
      <c r="I324" s="8"/>
    </row>
    <row r="325" spans="1:9" ht="21">
      <c r="A325" s="65"/>
      <c r="B325" s="66"/>
      <c r="C325" s="59"/>
      <c r="D325" s="46"/>
      <c r="E325" s="40">
        <f>SUM(E310:E324)</f>
        <v>185416.7</v>
      </c>
      <c r="F325" s="38">
        <f>E325*100/107/100</f>
        <v>1732.866355140187</v>
      </c>
      <c r="G325" s="34">
        <f>E325-F325</f>
        <v>183683.8336448598</v>
      </c>
      <c r="H325" s="16"/>
      <c r="I325" s="8"/>
    </row>
    <row r="326" spans="1:9" ht="21">
      <c r="A326" s="65" t="s">
        <v>135</v>
      </c>
      <c r="B326" s="66" t="s">
        <v>187</v>
      </c>
      <c r="C326" s="59" t="s">
        <v>129</v>
      </c>
      <c r="D326" s="49" t="s">
        <v>298</v>
      </c>
      <c r="E326" s="42">
        <v>3300</v>
      </c>
      <c r="F326" s="38"/>
      <c r="G326" s="34"/>
      <c r="H326" s="16"/>
      <c r="I326" s="8"/>
    </row>
    <row r="327" spans="1:9" ht="21">
      <c r="A327" s="65"/>
      <c r="B327" s="66"/>
      <c r="C327" s="59"/>
      <c r="D327" s="49" t="s">
        <v>299</v>
      </c>
      <c r="E327" s="42">
        <v>9000</v>
      </c>
      <c r="F327" s="38"/>
      <c r="G327" s="34"/>
      <c r="H327" s="16"/>
      <c r="I327" s="8"/>
    </row>
    <row r="328" spans="1:9" ht="21">
      <c r="A328" s="65"/>
      <c r="B328" s="66"/>
      <c r="C328" s="59"/>
      <c r="D328" s="49" t="s">
        <v>300</v>
      </c>
      <c r="E328" s="42">
        <v>53645.4</v>
      </c>
      <c r="F328" s="38"/>
      <c r="G328" s="34"/>
      <c r="H328" s="16"/>
      <c r="I328" s="8"/>
    </row>
    <row r="329" spans="1:9" ht="21">
      <c r="A329" s="65"/>
      <c r="B329" s="66"/>
      <c r="C329" s="59"/>
      <c r="D329" s="49" t="s">
        <v>301</v>
      </c>
      <c r="E329" s="42">
        <v>26050</v>
      </c>
      <c r="F329" s="38"/>
      <c r="G329" s="34"/>
      <c r="H329" s="16"/>
      <c r="I329" s="8"/>
    </row>
    <row r="330" spans="1:9" ht="21">
      <c r="A330" s="65"/>
      <c r="B330" s="66"/>
      <c r="C330" s="59"/>
      <c r="D330" s="49" t="s">
        <v>302</v>
      </c>
      <c r="E330" s="42">
        <v>2700</v>
      </c>
      <c r="F330" s="38"/>
      <c r="G330" s="34"/>
      <c r="H330" s="16"/>
      <c r="I330" s="8"/>
    </row>
    <row r="331" spans="1:9" ht="21">
      <c r="A331" s="65"/>
      <c r="B331" s="66"/>
      <c r="C331" s="59"/>
      <c r="D331" s="49" t="s">
        <v>303</v>
      </c>
      <c r="E331" s="42">
        <v>8000</v>
      </c>
      <c r="F331" s="38"/>
      <c r="G331" s="34"/>
      <c r="H331" s="16"/>
      <c r="I331" s="8"/>
    </row>
    <row r="332" spans="1:9" ht="21">
      <c r="A332" s="65"/>
      <c r="B332" s="66"/>
      <c r="C332" s="59"/>
      <c r="D332" s="49" t="s">
        <v>304</v>
      </c>
      <c r="E332" s="42">
        <v>3600</v>
      </c>
      <c r="F332" s="38"/>
      <c r="G332" s="34"/>
      <c r="H332" s="16"/>
      <c r="I332" s="8"/>
    </row>
    <row r="333" spans="1:9" ht="21">
      <c r="A333" s="65"/>
      <c r="B333" s="66"/>
      <c r="C333" s="59"/>
      <c r="D333" s="49" t="s">
        <v>305</v>
      </c>
      <c r="E333" s="42">
        <v>2700</v>
      </c>
      <c r="F333" s="38"/>
      <c r="G333" s="34"/>
      <c r="H333" s="16"/>
      <c r="I333" s="8"/>
    </row>
    <row r="334" spans="1:9" ht="21">
      <c r="A334" s="65"/>
      <c r="B334" s="66"/>
      <c r="C334" s="59"/>
      <c r="D334" s="49" t="s">
        <v>306</v>
      </c>
      <c r="E334" s="42">
        <v>8000</v>
      </c>
      <c r="F334" s="38"/>
      <c r="G334" s="34"/>
      <c r="H334" s="16"/>
      <c r="I334" s="8"/>
    </row>
    <row r="335" spans="1:9" ht="21">
      <c r="A335" s="65"/>
      <c r="B335" s="66"/>
      <c r="C335" s="59"/>
      <c r="D335" s="49" t="s">
        <v>307</v>
      </c>
      <c r="E335" s="42">
        <v>41600</v>
      </c>
      <c r="F335" s="38"/>
      <c r="G335" s="34"/>
      <c r="H335" s="16"/>
      <c r="I335" s="8"/>
    </row>
    <row r="336" spans="1:9" ht="21">
      <c r="A336" s="65"/>
      <c r="B336" s="66"/>
      <c r="C336" s="59"/>
      <c r="D336" s="50" t="s">
        <v>308</v>
      </c>
      <c r="E336" s="42">
        <v>6400</v>
      </c>
      <c r="F336" s="38"/>
      <c r="G336" s="34"/>
      <c r="H336" s="16"/>
      <c r="I336" s="8"/>
    </row>
    <row r="337" spans="1:9" ht="21">
      <c r="A337" s="65"/>
      <c r="B337" s="66"/>
      <c r="C337" s="59"/>
      <c r="D337" s="50" t="s">
        <v>309</v>
      </c>
      <c r="E337" s="42">
        <v>3763.6</v>
      </c>
      <c r="F337" s="38"/>
      <c r="G337" s="34"/>
      <c r="H337" s="16"/>
      <c r="I337" s="8"/>
    </row>
    <row r="338" spans="1:9" ht="21">
      <c r="A338" s="65"/>
      <c r="B338" s="66"/>
      <c r="C338" s="59"/>
      <c r="D338" s="49" t="s">
        <v>310</v>
      </c>
      <c r="E338" s="42">
        <v>12000</v>
      </c>
      <c r="F338" s="38"/>
      <c r="G338" s="34"/>
      <c r="H338" s="16"/>
      <c r="I338" s="8"/>
    </row>
    <row r="339" spans="1:9" ht="21">
      <c r="A339" s="65"/>
      <c r="B339" s="66"/>
      <c r="C339" s="59"/>
      <c r="D339" s="49" t="s">
        <v>311</v>
      </c>
      <c r="E339" s="42">
        <v>15000</v>
      </c>
      <c r="F339" s="38"/>
      <c r="G339" s="34"/>
      <c r="H339" s="16"/>
      <c r="I339" s="8"/>
    </row>
    <row r="340" spans="1:9" ht="21">
      <c r="A340" s="65"/>
      <c r="B340" s="66"/>
      <c r="C340" s="59"/>
      <c r="D340" s="49" t="s">
        <v>312</v>
      </c>
      <c r="E340" s="42">
        <v>4500</v>
      </c>
      <c r="F340" s="38"/>
      <c r="G340" s="34"/>
      <c r="H340" s="16"/>
      <c r="I340" s="8"/>
    </row>
    <row r="341" spans="1:9" ht="21">
      <c r="A341" s="65"/>
      <c r="B341" s="66"/>
      <c r="C341" s="59"/>
      <c r="D341" s="49" t="s">
        <v>313</v>
      </c>
      <c r="E341" s="42">
        <v>2500</v>
      </c>
      <c r="F341" s="38"/>
      <c r="G341" s="34"/>
      <c r="H341" s="16"/>
      <c r="I341" s="8"/>
    </row>
    <row r="342" spans="1:9" ht="21">
      <c r="A342" s="65"/>
      <c r="B342" s="66"/>
      <c r="C342" s="59"/>
      <c r="D342" s="49" t="s">
        <v>314</v>
      </c>
      <c r="E342" s="42">
        <v>9500</v>
      </c>
      <c r="F342" s="38"/>
      <c r="G342" s="34"/>
      <c r="H342" s="16"/>
      <c r="I342" s="8"/>
    </row>
    <row r="343" spans="1:9" ht="21">
      <c r="A343" s="65"/>
      <c r="B343" s="66"/>
      <c r="C343" s="59"/>
      <c r="D343" s="49" t="s">
        <v>315</v>
      </c>
      <c r="E343" s="42">
        <v>1800</v>
      </c>
      <c r="F343" s="38"/>
      <c r="G343" s="34"/>
      <c r="H343" s="16"/>
      <c r="I343" s="8"/>
    </row>
    <row r="344" spans="1:9" ht="21">
      <c r="A344" s="65"/>
      <c r="B344" s="66"/>
      <c r="C344" s="59"/>
      <c r="D344" s="49" t="s">
        <v>316</v>
      </c>
      <c r="E344" s="42">
        <v>48000</v>
      </c>
      <c r="F344" s="38"/>
      <c r="G344" s="34"/>
      <c r="H344" s="16"/>
      <c r="I344" s="8"/>
    </row>
    <row r="345" spans="1:9" ht="21">
      <c r="A345" s="65"/>
      <c r="B345" s="66"/>
      <c r="C345" s="59"/>
      <c r="D345" s="49" t="s">
        <v>317</v>
      </c>
      <c r="E345" s="42">
        <v>15250</v>
      </c>
      <c r="F345" s="38"/>
      <c r="G345" s="34"/>
      <c r="H345" s="16"/>
      <c r="I345" s="8"/>
    </row>
    <row r="346" spans="1:9" ht="21">
      <c r="A346" s="65"/>
      <c r="B346" s="66"/>
      <c r="C346" s="59"/>
      <c r="D346" s="46"/>
      <c r="E346" s="40">
        <f>SUM(E326:E345)</f>
        <v>277309</v>
      </c>
      <c r="F346" s="38">
        <f>E346*100/107/100</f>
        <v>2591.6728971962616</v>
      </c>
      <c r="G346" s="34">
        <f>E346-F346</f>
        <v>274717.32710280374</v>
      </c>
      <c r="H346" s="16"/>
      <c r="I346" s="8"/>
    </row>
    <row r="347" spans="1:9" ht="21">
      <c r="A347" s="65" t="s">
        <v>319</v>
      </c>
      <c r="B347" s="66" t="s">
        <v>186</v>
      </c>
      <c r="C347" s="59" t="s">
        <v>130</v>
      </c>
      <c r="D347" s="46">
        <v>1310485934</v>
      </c>
      <c r="E347" s="40">
        <v>11342</v>
      </c>
      <c r="F347" s="38">
        <f>E347*100/107/100</f>
        <v>106</v>
      </c>
      <c r="G347" s="34">
        <f>E347-F347</f>
        <v>11236</v>
      </c>
      <c r="H347" s="16"/>
      <c r="I347" s="8"/>
    </row>
    <row r="348" spans="1:9" ht="21">
      <c r="A348" s="65" t="s">
        <v>135</v>
      </c>
      <c r="B348" s="66" t="s">
        <v>186</v>
      </c>
      <c r="C348" s="59" t="s">
        <v>130</v>
      </c>
      <c r="D348" s="49">
        <v>1169906462</v>
      </c>
      <c r="E348" s="42">
        <v>54891</v>
      </c>
      <c r="F348" s="38"/>
      <c r="G348" s="34"/>
      <c r="H348" s="16"/>
      <c r="I348" s="8"/>
    </row>
    <row r="349" spans="1:9" ht="21">
      <c r="A349" s="65"/>
      <c r="B349" s="66"/>
      <c r="C349" s="59"/>
      <c r="D349" s="49">
        <v>1310001164</v>
      </c>
      <c r="E349" s="42">
        <v>3236.75</v>
      </c>
      <c r="F349" s="38"/>
      <c r="G349" s="34"/>
      <c r="H349" s="16"/>
      <c r="I349" s="8"/>
    </row>
    <row r="350" spans="1:9" ht="21">
      <c r="A350" s="65"/>
      <c r="B350" s="66"/>
      <c r="C350" s="59"/>
      <c r="D350" s="49">
        <v>1310113076</v>
      </c>
      <c r="E350" s="42">
        <v>2463.14</v>
      </c>
      <c r="F350" s="38"/>
      <c r="G350" s="34"/>
      <c r="H350" s="16"/>
      <c r="I350" s="8"/>
    </row>
    <row r="351" spans="1:9" ht="21">
      <c r="A351" s="65"/>
      <c r="B351" s="66"/>
      <c r="C351" s="59"/>
      <c r="D351" s="49">
        <v>1310209236</v>
      </c>
      <c r="E351" s="42">
        <v>44940</v>
      </c>
      <c r="F351" s="38"/>
      <c r="G351" s="34"/>
      <c r="H351" s="16"/>
      <c r="I351" s="8"/>
    </row>
    <row r="352" spans="1:9" ht="21">
      <c r="A352" s="65"/>
      <c r="B352" s="66"/>
      <c r="C352" s="59"/>
      <c r="D352" s="49">
        <v>1310005888</v>
      </c>
      <c r="E352" s="42">
        <v>21667.5</v>
      </c>
      <c r="F352" s="38"/>
      <c r="G352" s="34"/>
      <c r="H352" s="16"/>
      <c r="I352" s="8"/>
    </row>
    <row r="353" spans="1:9" ht="21">
      <c r="A353" s="65"/>
      <c r="B353" s="66"/>
      <c r="C353" s="59"/>
      <c r="D353" s="49">
        <v>1310089803</v>
      </c>
      <c r="E353" s="42">
        <v>5631</v>
      </c>
      <c r="F353" s="38"/>
      <c r="G353" s="34"/>
      <c r="H353" s="16"/>
      <c r="I353" s="8"/>
    </row>
    <row r="354" spans="1:9" ht="21">
      <c r="A354" s="65"/>
      <c r="B354" s="66"/>
      <c r="C354" s="59"/>
      <c r="D354" s="49">
        <v>1310083968</v>
      </c>
      <c r="E354" s="42">
        <v>32956</v>
      </c>
      <c r="F354" s="38"/>
      <c r="G354" s="34"/>
      <c r="H354" s="16"/>
      <c r="I354" s="8"/>
    </row>
    <row r="355" spans="1:9" ht="21">
      <c r="A355" s="65"/>
      <c r="B355" s="66"/>
      <c r="C355" s="59"/>
      <c r="D355" s="49">
        <v>1310321718</v>
      </c>
      <c r="E355" s="42">
        <v>3400</v>
      </c>
      <c r="F355" s="38"/>
      <c r="G355" s="34"/>
      <c r="H355" s="16"/>
      <c r="I355" s="8"/>
    </row>
    <row r="356" spans="1:9" ht="21">
      <c r="A356" s="65"/>
      <c r="B356" s="66"/>
      <c r="C356" s="59"/>
      <c r="D356" s="49">
        <v>1310200138</v>
      </c>
      <c r="E356" s="42">
        <v>3236.75</v>
      </c>
      <c r="F356" s="38"/>
      <c r="G356" s="34"/>
      <c r="H356" s="16"/>
      <c r="I356" s="8"/>
    </row>
    <row r="357" spans="1:9" ht="21">
      <c r="A357" s="65"/>
      <c r="B357" s="66"/>
      <c r="C357" s="59"/>
      <c r="D357" s="49">
        <v>1310202826</v>
      </c>
      <c r="E357" s="42">
        <v>2691.05</v>
      </c>
      <c r="F357" s="38"/>
      <c r="G357" s="34"/>
      <c r="H357" s="16"/>
      <c r="I357" s="8"/>
    </row>
    <row r="358" spans="1:9" ht="21">
      <c r="A358" s="65"/>
      <c r="B358" s="66"/>
      <c r="C358" s="59"/>
      <c r="D358" s="49">
        <v>1310202446</v>
      </c>
      <c r="E358" s="42">
        <v>28890</v>
      </c>
      <c r="F358" s="38"/>
      <c r="G358" s="34"/>
      <c r="H358" s="16"/>
      <c r="I358" s="8"/>
    </row>
    <row r="359" spans="1:9" ht="21">
      <c r="A359" s="65"/>
      <c r="B359" s="66"/>
      <c r="C359" s="59"/>
      <c r="D359" s="49">
        <v>1310318711</v>
      </c>
      <c r="E359" s="42">
        <v>14445</v>
      </c>
      <c r="F359" s="38"/>
      <c r="G359" s="34"/>
      <c r="H359" s="16"/>
      <c r="I359" s="8"/>
    </row>
    <row r="360" spans="1:9" ht="21">
      <c r="A360" s="65"/>
      <c r="B360" s="66"/>
      <c r="C360" s="59"/>
      <c r="D360" s="50" t="s">
        <v>318</v>
      </c>
      <c r="E360" s="42">
        <v>36192.75</v>
      </c>
      <c r="F360" s="38"/>
      <c r="G360" s="34"/>
      <c r="H360" s="16"/>
      <c r="I360" s="8"/>
    </row>
    <row r="361" spans="1:9" ht="21">
      <c r="A361" s="65"/>
      <c r="B361" s="66"/>
      <c r="C361" s="59"/>
      <c r="D361" s="49">
        <v>1310416382</v>
      </c>
      <c r="E361" s="42">
        <v>5940</v>
      </c>
      <c r="F361" s="38"/>
      <c r="G361" s="34"/>
      <c r="H361" s="16"/>
      <c r="I361" s="8"/>
    </row>
    <row r="362" spans="1:9" ht="21">
      <c r="A362" s="65"/>
      <c r="B362" s="66"/>
      <c r="C362" s="59"/>
      <c r="D362" s="49">
        <v>1310523511</v>
      </c>
      <c r="E362" s="42">
        <v>21667.5</v>
      </c>
      <c r="F362" s="38"/>
      <c r="G362" s="34"/>
      <c r="H362" s="16"/>
      <c r="I362" s="8"/>
    </row>
    <row r="363" spans="1:9" ht="21">
      <c r="A363" s="65"/>
      <c r="B363" s="66"/>
      <c r="C363" s="59"/>
      <c r="D363" s="49">
        <v>1310607243</v>
      </c>
      <c r="E363" s="42">
        <v>1614.63</v>
      </c>
      <c r="F363" s="38"/>
      <c r="G363" s="34"/>
      <c r="H363" s="16"/>
      <c r="I363" s="8"/>
    </row>
    <row r="364" spans="1:9" ht="21">
      <c r="A364" s="65"/>
      <c r="B364" s="66"/>
      <c r="C364" s="59"/>
      <c r="D364" s="49">
        <v>1310670936</v>
      </c>
      <c r="E364" s="42">
        <v>36192.775</v>
      </c>
      <c r="F364" s="38"/>
      <c r="G364" s="34"/>
      <c r="H364" s="16"/>
      <c r="I364" s="8"/>
    </row>
    <row r="365" spans="1:9" ht="21">
      <c r="A365" s="65"/>
      <c r="B365" s="66"/>
      <c r="C365" s="59"/>
      <c r="D365" s="49">
        <v>1310672833</v>
      </c>
      <c r="E365" s="42">
        <v>28890</v>
      </c>
      <c r="F365" s="38"/>
      <c r="G365" s="34"/>
      <c r="H365" s="16"/>
      <c r="I365" s="8"/>
    </row>
    <row r="366" spans="1:9" ht="21">
      <c r="A366" s="65"/>
      <c r="B366" s="66"/>
      <c r="C366" s="59"/>
      <c r="D366" s="46"/>
      <c r="E366" s="40">
        <f>SUM(E348:E365)</f>
        <v>348945.84500000003</v>
      </c>
      <c r="F366" s="38">
        <f>E366*100/107/100</f>
        <v>3261.176121495327</v>
      </c>
      <c r="G366" s="34">
        <f>E366-F366</f>
        <v>345684.6688785047</v>
      </c>
      <c r="H366" s="16"/>
      <c r="I366" s="8"/>
    </row>
    <row r="367" spans="1:9" ht="21">
      <c r="A367" s="65" t="s">
        <v>135</v>
      </c>
      <c r="B367" s="66" t="s">
        <v>185</v>
      </c>
      <c r="C367" s="58" t="s">
        <v>91</v>
      </c>
      <c r="D367" s="46">
        <v>65090025</v>
      </c>
      <c r="E367" s="40">
        <v>50000</v>
      </c>
      <c r="F367" s="38">
        <f>E367*100/107/100</f>
        <v>467.2897196261682</v>
      </c>
      <c r="G367" s="34">
        <f>E367-F367</f>
        <v>49532.71028037383</v>
      </c>
      <c r="H367" s="16"/>
      <c r="I367" s="8"/>
    </row>
    <row r="368" spans="1:9" ht="21">
      <c r="A368" s="65" t="s">
        <v>135</v>
      </c>
      <c r="B368" s="66" t="s">
        <v>184</v>
      </c>
      <c r="C368" s="59" t="s">
        <v>128</v>
      </c>
      <c r="D368" s="49">
        <v>5336777733</v>
      </c>
      <c r="E368" s="42">
        <v>13166.35</v>
      </c>
      <c r="F368" s="38"/>
      <c r="G368" s="34"/>
      <c r="H368" s="16"/>
      <c r="I368" s="8"/>
    </row>
    <row r="369" spans="1:9" ht="21">
      <c r="A369" s="65"/>
      <c r="B369" s="66"/>
      <c r="C369" s="58"/>
      <c r="D369" s="49">
        <v>5336931611</v>
      </c>
      <c r="E369" s="42">
        <v>4012.5</v>
      </c>
      <c r="F369" s="38"/>
      <c r="G369" s="34"/>
      <c r="H369" s="16"/>
      <c r="I369" s="8"/>
    </row>
    <row r="370" spans="1:9" ht="21">
      <c r="A370" s="65"/>
      <c r="B370" s="66"/>
      <c r="C370" s="58"/>
      <c r="D370" s="49">
        <v>5336902624</v>
      </c>
      <c r="E370" s="42">
        <v>17120</v>
      </c>
      <c r="F370" s="38"/>
      <c r="G370" s="34"/>
      <c r="H370" s="16"/>
      <c r="I370" s="8"/>
    </row>
    <row r="371" spans="1:9" ht="21">
      <c r="A371" s="65"/>
      <c r="B371" s="66"/>
      <c r="C371" s="58"/>
      <c r="D371" s="49">
        <v>5337129451</v>
      </c>
      <c r="E371" s="42">
        <v>24500</v>
      </c>
      <c r="F371" s="38"/>
      <c r="G371" s="34"/>
      <c r="H371" s="16"/>
      <c r="I371" s="8"/>
    </row>
    <row r="372" spans="1:9" ht="21">
      <c r="A372" s="65"/>
      <c r="B372" s="66"/>
      <c r="C372" s="58"/>
      <c r="D372" s="49">
        <v>5337123748</v>
      </c>
      <c r="E372" s="42">
        <v>4922</v>
      </c>
      <c r="F372" s="38"/>
      <c r="G372" s="34"/>
      <c r="H372" s="16"/>
      <c r="I372" s="8"/>
    </row>
    <row r="373" spans="1:9" ht="21">
      <c r="A373" s="65"/>
      <c r="B373" s="66"/>
      <c r="C373" s="58"/>
      <c r="D373" s="49">
        <v>5337124350</v>
      </c>
      <c r="E373" s="42">
        <v>16906</v>
      </c>
      <c r="F373" s="38"/>
      <c r="G373" s="34"/>
      <c r="H373" s="16"/>
      <c r="I373" s="8"/>
    </row>
    <row r="374" spans="1:9" ht="21">
      <c r="A374" s="65"/>
      <c r="B374" s="66"/>
      <c r="C374" s="58"/>
      <c r="D374" s="49">
        <v>5337267946</v>
      </c>
      <c r="E374" s="42">
        <v>2300</v>
      </c>
      <c r="F374" s="38"/>
      <c r="G374" s="34"/>
      <c r="H374" s="16"/>
      <c r="I374" s="8"/>
    </row>
    <row r="375" spans="1:9" ht="21">
      <c r="A375" s="65"/>
      <c r="B375" s="66"/>
      <c r="C375" s="58"/>
      <c r="D375" s="49">
        <v>53372770131</v>
      </c>
      <c r="E375" s="42">
        <v>1500</v>
      </c>
      <c r="F375" s="38"/>
      <c r="G375" s="34"/>
      <c r="H375" s="16"/>
      <c r="I375" s="8"/>
    </row>
    <row r="376" spans="1:9" ht="21">
      <c r="A376" s="65"/>
      <c r="B376" s="66"/>
      <c r="C376" s="58"/>
      <c r="D376" s="49">
        <v>5337388376</v>
      </c>
      <c r="E376" s="42">
        <v>1733.4</v>
      </c>
      <c r="F376" s="38"/>
      <c r="G376" s="34"/>
      <c r="H376" s="16"/>
      <c r="I376" s="8"/>
    </row>
    <row r="377" spans="1:9" ht="21">
      <c r="A377" s="65"/>
      <c r="B377" s="66"/>
      <c r="C377" s="58"/>
      <c r="D377" s="49">
        <v>5337287761</v>
      </c>
      <c r="E377" s="42">
        <v>2400</v>
      </c>
      <c r="F377" s="38"/>
      <c r="G377" s="34"/>
      <c r="H377" s="16"/>
      <c r="I377" s="8"/>
    </row>
    <row r="378" spans="1:9" ht="21">
      <c r="A378" s="65"/>
      <c r="B378" s="66"/>
      <c r="C378" s="58"/>
      <c r="D378" s="49">
        <v>5337458604</v>
      </c>
      <c r="E378" s="42">
        <v>4280</v>
      </c>
      <c r="F378" s="38"/>
      <c r="G378" s="34"/>
      <c r="H378" s="16"/>
      <c r="I378" s="8"/>
    </row>
    <row r="379" spans="1:9" ht="21">
      <c r="A379" s="65"/>
      <c r="B379" s="66"/>
      <c r="C379" s="58"/>
      <c r="D379" s="49">
        <v>5337403356</v>
      </c>
      <c r="E379" s="42">
        <v>31000</v>
      </c>
      <c r="F379" s="38"/>
      <c r="G379" s="34"/>
      <c r="H379" s="16"/>
      <c r="I379" s="8"/>
    </row>
    <row r="380" spans="1:9" ht="21">
      <c r="A380" s="65"/>
      <c r="B380" s="66"/>
      <c r="C380" s="58"/>
      <c r="D380" s="49">
        <v>5337532155</v>
      </c>
      <c r="E380" s="42">
        <v>14006.3</v>
      </c>
      <c r="F380" s="38"/>
      <c r="G380" s="34"/>
      <c r="H380" s="16"/>
      <c r="I380" s="8"/>
    </row>
    <row r="381" spans="1:9" ht="21">
      <c r="A381" s="65"/>
      <c r="B381" s="66"/>
      <c r="C381" s="58"/>
      <c r="D381" s="49">
        <v>5337571280</v>
      </c>
      <c r="E381" s="42">
        <v>7408.68</v>
      </c>
      <c r="F381" s="38"/>
      <c r="G381" s="34"/>
      <c r="H381" s="16"/>
      <c r="I381" s="8"/>
    </row>
    <row r="382" spans="1:9" ht="21">
      <c r="A382" s="65"/>
      <c r="B382" s="66"/>
      <c r="C382" s="58"/>
      <c r="D382" s="49">
        <v>5337584232</v>
      </c>
      <c r="E382" s="42">
        <v>16906</v>
      </c>
      <c r="F382" s="38"/>
      <c r="G382" s="34"/>
      <c r="H382" s="16"/>
      <c r="I382" s="8"/>
    </row>
    <row r="383" spans="1:9" ht="21">
      <c r="A383" s="65"/>
      <c r="B383" s="66"/>
      <c r="C383" s="58"/>
      <c r="D383" s="46"/>
      <c r="E383" s="40">
        <f>SUM(E368:E382)</f>
        <v>162161.22999999998</v>
      </c>
      <c r="F383" s="38">
        <f>E383*100/107/100</f>
        <v>1515.5255140186914</v>
      </c>
      <c r="G383" s="34">
        <f>E383-F383</f>
        <v>160645.7044859813</v>
      </c>
      <c r="H383" s="16"/>
      <c r="I383" s="8"/>
    </row>
    <row r="384" spans="1:9" ht="21">
      <c r="A384" s="65" t="s">
        <v>135</v>
      </c>
      <c r="B384" s="66" t="s">
        <v>320</v>
      </c>
      <c r="C384" s="58" t="s">
        <v>321</v>
      </c>
      <c r="D384" s="46">
        <v>11130</v>
      </c>
      <c r="E384" s="40">
        <v>25686</v>
      </c>
      <c r="F384" s="38">
        <f>E384*100/107/100</f>
        <v>240.05607476635512</v>
      </c>
      <c r="G384" s="34">
        <f>E384-F384</f>
        <v>25445.943925233645</v>
      </c>
      <c r="H384" s="16"/>
      <c r="I384" s="8"/>
    </row>
    <row r="385" spans="1:9" ht="21">
      <c r="A385" s="65"/>
      <c r="B385" s="66"/>
      <c r="C385" s="58"/>
      <c r="D385" s="46"/>
      <c r="E385" s="40"/>
      <c r="F385" s="38"/>
      <c r="G385" s="34"/>
      <c r="H385" s="16"/>
      <c r="I385" s="8"/>
    </row>
    <row r="386" spans="1:9" ht="21">
      <c r="A386" s="65"/>
      <c r="B386" s="66"/>
      <c r="C386" s="58"/>
      <c r="D386" s="46"/>
      <c r="E386" s="40"/>
      <c r="F386" s="38"/>
      <c r="G386" s="34"/>
      <c r="H386" s="16"/>
      <c r="I386" s="8"/>
    </row>
    <row r="387" spans="1:9" ht="21">
      <c r="A387" s="65"/>
      <c r="B387" s="66"/>
      <c r="C387" s="58"/>
      <c r="D387" s="46"/>
      <c r="E387" s="40"/>
      <c r="F387" s="38"/>
      <c r="G387" s="34"/>
      <c r="H387" s="16"/>
      <c r="I387" s="8"/>
    </row>
    <row r="388" spans="1:9" ht="21">
      <c r="A388" s="65"/>
      <c r="B388" s="66"/>
      <c r="C388" s="58"/>
      <c r="D388" s="46"/>
      <c r="E388" s="40"/>
      <c r="F388" s="38"/>
      <c r="G388" s="34"/>
      <c r="H388" s="16"/>
      <c r="I388" s="8"/>
    </row>
    <row r="389" spans="1:9" ht="21">
      <c r="A389" s="65"/>
      <c r="B389" s="66"/>
      <c r="C389" s="58"/>
      <c r="D389" s="46"/>
      <c r="E389" s="40"/>
      <c r="F389" s="38"/>
      <c r="G389" s="34"/>
      <c r="H389" s="16"/>
      <c r="I389" s="8"/>
    </row>
    <row r="390" spans="1:9" ht="21">
      <c r="A390" s="65"/>
      <c r="B390" s="66"/>
      <c r="C390" s="58"/>
      <c r="D390" s="46"/>
      <c r="E390" s="40"/>
      <c r="F390" s="38"/>
      <c r="G390" s="34"/>
      <c r="H390" s="16"/>
      <c r="I390" s="8"/>
    </row>
    <row r="391" spans="1:9" ht="21">
      <c r="A391" s="65"/>
      <c r="B391" s="66"/>
      <c r="C391" s="58"/>
      <c r="D391" s="46"/>
      <c r="E391" s="40"/>
      <c r="F391" s="38"/>
      <c r="G391" s="34"/>
      <c r="H391" s="16"/>
      <c r="I391" s="8"/>
    </row>
    <row r="392" spans="1:9" ht="21">
      <c r="A392" s="65"/>
      <c r="B392" s="66"/>
      <c r="C392" s="58"/>
      <c r="D392" s="46"/>
      <c r="E392" s="40"/>
      <c r="F392" s="38"/>
      <c r="G392" s="34"/>
      <c r="H392" s="16"/>
      <c r="I392" s="8"/>
    </row>
    <row r="393" spans="1:9" ht="21">
      <c r="A393" s="10"/>
      <c r="B393" s="11"/>
      <c r="C393" s="62"/>
      <c r="D393" s="10"/>
      <c r="E393" s="16"/>
      <c r="F393" s="16"/>
      <c r="G393" s="16"/>
      <c r="H393" s="16"/>
      <c r="I393" s="8"/>
    </row>
    <row r="394" spans="1:9" ht="21">
      <c r="A394" s="6"/>
      <c r="B394" s="7"/>
      <c r="C394" s="63"/>
      <c r="D394" s="6"/>
      <c r="E394" s="17"/>
      <c r="F394" s="17"/>
      <c r="G394" s="17"/>
      <c r="H394" s="17"/>
      <c r="I394" s="8"/>
    </row>
    <row r="395" spans="1:9" ht="21">
      <c r="A395" s="6"/>
      <c r="B395" s="7"/>
      <c r="C395" s="63"/>
      <c r="D395" s="6"/>
      <c r="E395" s="17"/>
      <c r="F395" s="17"/>
      <c r="G395" s="17"/>
      <c r="H395" s="17"/>
      <c r="I395" s="8"/>
    </row>
    <row r="396" spans="1:9" ht="21">
      <c r="A396" s="6"/>
      <c r="B396" s="7"/>
      <c r="C396" s="63"/>
      <c r="D396" s="6"/>
      <c r="E396" s="17"/>
      <c r="F396" s="17"/>
      <c r="G396" s="17"/>
      <c r="H396" s="17"/>
      <c r="I396" s="8"/>
    </row>
    <row r="397" spans="1:9" ht="21">
      <c r="A397" s="6"/>
      <c r="B397" s="7"/>
      <c r="C397" s="63"/>
      <c r="D397" s="6"/>
      <c r="E397" s="17"/>
      <c r="F397" s="17"/>
      <c r="G397" s="17"/>
      <c r="H397" s="17"/>
      <c r="I397" s="8"/>
    </row>
    <row r="398" spans="1:9" ht="21">
      <c r="A398" s="6"/>
      <c r="B398" s="7"/>
      <c r="C398" s="63"/>
      <c r="D398" s="6"/>
      <c r="E398" s="17"/>
      <c r="F398" s="17"/>
      <c r="G398" s="17"/>
      <c r="H398" s="17"/>
      <c r="I398" s="8"/>
    </row>
    <row r="399" spans="1:9" ht="21">
      <c r="A399" s="6"/>
      <c r="B399" s="7"/>
      <c r="C399" s="63"/>
      <c r="D399" s="6"/>
      <c r="E399" s="17"/>
      <c r="F399" s="17"/>
      <c r="G399" s="17"/>
      <c r="H399" s="17"/>
      <c r="I399" s="8"/>
    </row>
    <row r="400" spans="1:9" ht="21">
      <c r="A400" s="6"/>
      <c r="B400" s="7"/>
      <c r="C400" s="63"/>
      <c r="D400" s="6"/>
      <c r="E400" s="17"/>
      <c r="F400" s="17"/>
      <c r="G400" s="17"/>
      <c r="H400" s="17"/>
      <c r="I400" s="8"/>
    </row>
    <row r="401" spans="1:9" ht="21">
      <c r="A401" s="6"/>
      <c r="B401" s="7"/>
      <c r="C401" s="63"/>
      <c r="D401" s="6"/>
      <c r="E401" s="17"/>
      <c r="F401" s="17"/>
      <c r="G401" s="17"/>
      <c r="H401" s="17"/>
      <c r="I401" s="8"/>
    </row>
    <row r="402" spans="1:9" ht="21">
      <c r="A402" s="6"/>
      <c r="B402" s="7"/>
      <c r="C402" s="63"/>
      <c r="D402" s="6"/>
      <c r="E402" s="17"/>
      <c r="F402" s="17"/>
      <c r="G402" s="17"/>
      <c r="H402" s="17"/>
      <c r="I402" s="8"/>
    </row>
    <row r="403" spans="1:9" ht="21">
      <c r="A403" s="6"/>
      <c r="B403" s="7"/>
      <c r="C403" s="63"/>
      <c r="D403" s="6"/>
      <c r="E403" s="17"/>
      <c r="F403" s="17"/>
      <c r="G403" s="17"/>
      <c r="H403" s="17"/>
      <c r="I403" s="8"/>
    </row>
    <row r="404" spans="1:9" ht="21">
      <c r="A404" s="6"/>
      <c r="B404" s="7"/>
      <c r="C404" s="63"/>
      <c r="D404" s="6"/>
      <c r="E404" s="17"/>
      <c r="F404" s="17"/>
      <c r="G404" s="17"/>
      <c r="H404" s="17"/>
      <c r="I404" s="8"/>
    </row>
    <row r="405" spans="1:9" ht="21">
      <c r="A405" s="6"/>
      <c r="B405" s="7"/>
      <c r="C405" s="63"/>
      <c r="D405" s="6"/>
      <c r="E405" s="17"/>
      <c r="F405" s="17"/>
      <c r="G405" s="17"/>
      <c r="H405" s="17"/>
      <c r="I405" s="8"/>
    </row>
    <row r="406" spans="1:9" ht="21">
      <c r="A406" s="6"/>
      <c r="B406" s="7"/>
      <c r="C406" s="63"/>
      <c r="D406" s="6"/>
      <c r="E406" s="17"/>
      <c r="F406" s="17"/>
      <c r="G406" s="17"/>
      <c r="H406" s="17"/>
      <c r="I406" s="8"/>
    </row>
    <row r="407" spans="1:9" ht="21">
      <c r="A407" s="6"/>
      <c r="B407" s="7"/>
      <c r="C407" s="63"/>
      <c r="D407" s="6"/>
      <c r="E407" s="17"/>
      <c r="F407" s="17"/>
      <c r="G407" s="17"/>
      <c r="H407" s="17"/>
      <c r="I407" s="8"/>
    </row>
    <row r="408" spans="1:9" ht="21">
      <c r="A408" s="6"/>
      <c r="B408" s="7"/>
      <c r="C408" s="63"/>
      <c r="D408" s="6"/>
      <c r="E408" s="17"/>
      <c r="F408" s="17"/>
      <c r="G408" s="17"/>
      <c r="H408" s="17"/>
      <c r="I408" s="8"/>
    </row>
    <row r="409" spans="1:9" ht="21">
      <c r="A409" s="6"/>
      <c r="B409" s="7"/>
      <c r="C409" s="63"/>
      <c r="D409" s="6"/>
      <c r="E409" s="17"/>
      <c r="F409" s="17"/>
      <c r="G409" s="17"/>
      <c r="H409" s="17"/>
      <c r="I409" s="8"/>
    </row>
    <row r="410" spans="1:9" ht="21">
      <c r="A410" s="6"/>
      <c r="B410" s="7"/>
      <c r="C410" s="63"/>
      <c r="D410" s="6"/>
      <c r="E410" s="17"/>
      <c r="F410" s="17"/>
      <c r="G410" s="17"/>
      <c r="H410" s="17"/>
      <c r="I410" s="8"/>
    </row>
    <row r="411" spans="1:9" ht="21">
      <c r="A411" s="6"/>
      <c r="B411" s="7"/>
      <c r="C411" s="63"/>
      <c r="D411" s="6"/>
      <c r="E411" s="17"/>
      <c r="F411" s="17"/>
      <c r="G411" s="17"/>
      <c r="H411" s="17"/>
      <c r="I411" s="8"/>
    </row>
    <row r="412" spans="1:9" ht="21">
      <c r="A412" s="6"/>
      <c r="B412" s="7"/>
      <c r="C412" s="63"/>
      <c r="D412" s="6"/>
      <c r="E412" s="17"/>
      <c r="F412" s="17"/>
      <c r="G412" s="17"/>
      <c r="H412" s="17"/>
      <c r="I412" s="8"/>
    </row>
    <row r="413" spans="1:9" ht="21">
      <c r="A413" s="6"/>
      <c r="B413" s="7"/>
      <c r="C413" s="63"/>
      <c r="D413" s="6"/>
      <c r="E413" s="17"/>
      <c r="F413" s="17"/>
      <c r="G413" s="17"/>
      <c r="H413" s="17"/>
      <c r="I413" s="8"/>
    </row>
    <row r="414" spans="1:9" ht="21">
      <c r="A414" s="6"/>
      <c r="B414" s="7"/>
      <c r="C414" s="63"/>
      <c r="D414" s="6"/>
      <c r="E414" s="17"/>
      <c r="F414" s="17"/>
      <c r="G414" s="17"/>
      <c r="H414" s="17"/>
      <c r="I414" s="8"/>
    </row>
    <row r="415" spans="1:9" ht="21">
      <c r="A415" s="6"/>
      <c r="B415" s="7"/>
      <c r="C415" s="63"/>
      <c r="D415" s="6"/>
      <c r="E415" s="17"/>
      <c r="F415" s="17"/>
      <c r="G415" s="17"/>
      <c r="H415" s="17"/>
      <c r="I415" s="8"/>
    </row>
    <row r="416" spans="1:9" ht="21">
      <c r="A416" s="6"/>
      <c r="B416" s="7"/>
      <c r="C416" s="63"/>
      <c r="D416" s="6"/>
      <c r="E416" s="17"/>
      <c r="F416" s="17"/>
      <c r="G416" s="17"/>
      <c r="H416" s="17"/>
      <c r="I416" s="8"/>
    </row>
    <row r="417" spans="1:9" ht="21">
      <c r="A417" s="6"/>
      <c r="B417" s="7"/>
      <c r="C417" s="63"/>
      <c r="D417" s="6"/>
      <c r="E417" s="17"/>
      <c r="F417" s="17"/>
      <c r="G417" s="17"/>
      <c r="H417" s="17"/>
      <c r="I417" s="8"/>
    </row>
    <row r="418" spans="1:9" ht="21">
      <c r="A418" s="6"/>
      <c r="B418" s="7"/>
      <c r="C418" s="63"/>
      <c r="D418" s="6"/>
      <c r="E418" s="17"/>
      <c r="F418" s="17"/>
      <c r="G418" s="17"/>
      <c r="H418" s="17"/>
      <c r="I418" s="8"/>
    </row>
    <row r="419" spans="1:9" ht="21">
      <c r="A419" s="6"/>
      <c r="B419" s="7"/>
      <c r="C419" s="63"/>
      <c r="D419" s="6"/>
      <c r="E419" s="17"/>
      <c r="F419" s="17"/>
      <c r="G419" s="17"/>
      <c r="H419" s="17"/>
      <c r="I419" s="8"/>
    </row>
    <row r="420" spans="1:9" ht="21">
      <c r="A420" s="6"/>
      <c r="B420" s="7"/>
      <c r="C420" s="63"/>
      <c r="D420" s="6"/>
      <c r="E420" s="17"/>
      <c r="F420" s="17"/>
      <c r="G420" s="17"/>
      <c r="H420" s="17"/>
      <c r="I420" s="8"/>
    </row>
    <row r="421" spans="1:9" ht="21">
      <c r="A421" s="6"/>
      <c r="B421" s="7"/>
      <c r="C421" s="63"/>
      <c r="D421" s="6"/>
      <c r="E421" s="17"/>
      <c r="F421" s="17"/>
      <c r="G421" s="17"/>
      <c r="H421" s="17"/>
      <c r="I421" s="8"/>
    </row>
    <row r="422" spans="1:9" ht="21">
      <c r="A422" s="6"/>
      <c r="B422" s="7"/>
      <c r="C422" s="63"/>
      <c r="D422" s="6"/>
      <c r="E422" s="17"/>
      <c r="F422" s="17"/>
      <c r="G422" s="17"/>
      <c r="H422" s="17"/>
      <c r="I422" s="8"/>
    </row>
    <row r="423" spans="1:9" ht="21">
      <c r="A423" s="6"/>
      <c r="B423" s="7"/>
      <c r="C423" s="63"/>
      <c r="D423" s="6"/>
      <c r="E423" s="17"/>
      <c r="F423" s="17"/>
      <c r="G423" s="17"/>
      <c r="H423" s="17"/>
      <c r="I423" s="8"/>
    </row>
    <row r="424" spans="1:9" ht="21">
      <c r="A424" s="6"/>
      <c r="B424" s="7"/>
      <c r="C424" s="63"/>
      <c r="D424" s="6"/>
      <c r="E424" s="17"/>
      <c r="F424" s="17"/>
      <c r="G424" s="17"/>
      <c r="H424" s="17"/>
      <c r="I424" s="8"/>
    </row>
    <row r="425" spans="1:9" ht="21">
      <c r="A425" s="6"/>
      <c r="B425" s="7"/>
      <c r="C425" s="63"/>
      <c r="D425" s="6"/>
      <c r="E425" s="17"/>
      <c r="F425" s="17"/>
      <c r="G425" s="17"/>
      <c r="H425" s="17"/>
      <c r="I425" s="8"/>
    </row>
    <row r="426" spans="1:9" ht="21">
      <c r="A426" s="6"/>
      <c r="B426" s="7"/>
      <c r="C426" s="63"/>
      <c r="D426" s="6"/>
      <c r="E426" s="17"/>
      <c r="F426" s="17"/>
      <c r="G426" s="17"/>
      <c r="H426" s="17"/>
      <c r="I426" s="8"/>
    </row>
    <row r="427" spans="1:9" ht="21">
      <c r="A427" s="6"/>
      <c r="B427" s="7"/>
      <c r="C427" s="63"/>
      <c r="D427" s="6"/>
      <c r="E427" s="17"/>
      <c r="F427" s="17"/>
      <c r="G427" s="17"/>
      <c r="H427" s="17"/>
      <c r="I427" s="8"/>
    </row>
    <row r="428" spans="1:9" ht="21">
      <c r="A428" s="6"/>
      <c r="B428" s="7"/>
      <c r="C428" s="63"/>
      <c r="D428" s="6"/>
      <c r="E428" s="17"/>
      <c r="F428" s="17"/>
      <c r="G428" s="17"/>
      <c r="H428" s="17"/>
      <c r="I428" s="8"/>
    </row>
    <row r="429" spans="1:9" ht="21">
      <c r="A429" s="6"/>
      <c r="B429" s="7"/>
      <c r="C429" s="63"/>
      <c r="D429" s="6"/>
      <c r="E429" s="17"/>
      <c r="F429" s="17"/>
      <c r="G429" s="17"/>
      <c r="H429" s="17"/>
      <c r="I429" s="8"/>
    </row>
    <row r="430" spans="1:9" ht="21">
      <c r="A430" s="6"/>
      <c r="B430" s="7"/>
      <c r="C430" s="63"/>
      <c r="D430" s="6"/>
      <c r="E430" s="17"/>
      <c r="F430" s="17"/>
      <c r="G430" s="17"/>
      <c r="H430" s="17"/>
      <c r="I430" s="8"/>
    </row>
    <row r="431" spans="1:9" ht="21">
      <c r="A431" s="6"/>
      <c r="B431" s="7"/>
      <c r="C431" s="63"/>
      <c r="D431" s="6"/>
      <c r="E431" s="17"/>
      <c r="F431" s="17"/>
      <c r="G431" s="17"/>
      <c r="H431" s="17"/>
      <c r="I431" s="8"/>
    </row>
    <row r="432" spans="1:9" ht="21">
      <c r="A432" s="6"/>
      <c r="B432" s="7"/>
      <c r="C432" s="63"/>
      <c r="D432" s="6"/>
      <c r="E432" s="17"/>
      <c r="F432" s="17"/>
      <c r="G432" s="17"/>
      <c r="H432" s="17"/>
      <c r="I432" s="8"/>
    </row>
    <row r="433" spans="1:9" ht="21">
      <c r="A433" s="6"/>
      <c r="B433" s="7"/>
      <c r="C433" s="63"/>
      <c r="D433" s="6"/>
      <c r="E433" s="17"/>
      <c r="F433" s="17"/>
      <c r="G433" s="17"/>
      <c r="H433" s="17"/>
      <c r="I433" s="8"/>
    </row>
    <row r="434" spans="1:9" ht="21">
      <c r="A434" s="6"/>
      <c r="B434" s="7"/>
      <c r="C434" s="63"/>
      <c r="D434" s="6"/>
      <c r="E434" s="17"/>
      <c r="F434" s="17"/>
      <c r="G434" s="17"/>
      <c r="H434" s="17"/>
      <c r="I434" s="8"/>
    </row>
    <row r="435" spans="1:9" ht="21">
      <c r="A435" s="6"/>
      <c r="B435" s="7"/>
      <c r="C435" s="63"/>
      <c r="D435" s="6"/>
      <c r="E435" s="17"/>
      <c r="F435" s="17"/>
      <c r="G435" s="17"/>
      <c r="H435" s="17"/>
      <c r="I435" s="8"/>
    </row>
    <row r="436" spans="5:8" ht="21">
      <c r="E436" s="18"/>
      <c r="F436" s="18"/>
      <c r="G436" s="18"/>
      <c r="H436" s="18"/>
    </row>
    <row r="437" spans="5:8" ht="21">
      <c r="E437" s="18"/>
      <c r="F437" s="18"/>
      <c r="G437" s="18"/>
      <c r="H437" s="18"/>
    </row>
    <row r="438" spans="5:8" ht="21">
      <c r="E438" s="18"/>
      <c r="F438" s="18"/>
      <c r="G438" s="18"/>
      <c r="H438" s="18"/>
    </row>
    <row r="439" spans="5:8" ht="21">
      <c r="E439" s="18"/>
      <c r="F439" s="18"/>
      <c r="G439" s="18"/>
      <c r="H439" s="18"/>
    </row>
    <row r="440" spans="5:8" ht="21">
      <c r="E440" s="18"/>
      <c r="F440" s="18"/>
      <c r="G440" s="18"/>
      <c r="H440" s="18"/>
    </row>
    <row r="441" spans="5:8" ht="21">
      <c r="E441" s="18"/>
      <c r="F441" s="18"/>
      <c r="G441" s="18"/>
      <c r="H441" s="18"/>
    </row>
    <row r="442" spans="5:8" ht="21">
      <c r="E442" s="18"/>
      <c r="F442" s="18"/>
      <c r="G442" s="18"/>
      <c r="H442" s="18"/>
    </row>
    <row r="443" spans="5:8" ht="21">
      <c r="E443" s="18"/>
      <c r="F443" s="18"/>
      <c r="G443" s="18"/>
      <c r="H443" s="18"/>
    </row>
    <row r="444" spans="5:8" ht="21">
      <c r="E444" s="18"/>
      <c r="F444" s="18"/>
      <c r="G444" s="18"/>
      <c r="H444" s="18"/>
    </row>
    <row r="445" spans="5:8" ht="21">
      <c r="E445" s="18"/>
      <c r="F445" s="18"/>
      <c r="G445" s="18"/>
      <c r="H445" s="18"/>
    </row>
    <row r="446" spans="5:8" ht="21">
      <c r="E446" s="18"/>
      <c r="F446" s="18"/>
      <c r="G446" s="18"/>
      <c r="H446" s="18"/>
    </row>
    <row r="447" spans="5:8" ht="21">
      <c r="E447" s="18"/>
      <c r="F447" s="18"/>
      <c r="G447" s="18"/>
      <c r="H447" s="18"/>
    </row>
    <row r="448" spans="5:8" ht="21">
      <c r="E448" s="18"/>
      <c r="F448" s="18"/>
      <c r="G448" s="18"/>
      <c r="H448" s="18"/>
    </row>
    <row r="449" spans="5:8" ht="21">
      <c r="E449" s="18"/>
      <c r="F449" s="18"/>
      <c r="G449" s="18"/>
      <c r="H449" s="18"/>
    </row>
    <row r="450" spans="5:8" ht="21">
      <c r="E450" s="18"/>
      <c r="F450" s="18"/>
      <c r="G450" s="18"/>
      <c r="H450" s="18"/>
    </row>
    <row r="451" spans="5:8" ht="21">
      <c r="E451" s="18"/>
      <c r="F451" s="18"/>
      <c r="G451" s="18"/>
      <c r="H451" s="18"/>
    </row>
    <row r="452" spans="5:8" ht="21">
      <c r="E452" s="18"/>
      <c r="F452" s="18"/>
      <c r="G452" s="18"/>
      <c r="H452" s="18"/>
    </row>
    <row r="453" spans="5:8" ht="21">
      <c r="E453" s="18"/>
      <c r="F453" s="18"/>
      <c r="G453" s="18"/>
      <c r="H453" s="18"/>
    </row>
    <row r="454" spans="5:8" ht="21">
      <c r="E454" s="18"/>
      <c r="F454" s="18"/>
      <c r="G454" s="18"/>
      <c r="H454" s="18"/>
    </row>
    <row r="455" spans="5:8" ht="21">
      <c r="E455" s="18"/>
      <c r="F455" s="18"/>
      <c r="G455" s="18"/>
      <c r="H455" s="18"/>
    </row>
    <row r="456" spans="5:8" ht="21">
      <c r="E456" s="18"/>
      <c r="F456" s="18"/>
      <c r="G456" s="18"/>
      <c r="H456" s="18"/>
    </row>
    <row r="457" spans="5:8" ht="21">
      <c r="E457" s="18"/>
      <c r="F457" s="18"/>
      <c r="G457" s="18"/>
      <c r="H457" s="18"/>
    </row>
    <row r="458" spans="5:8" ht="21">
      <c r="E458" s="18"/>
      <c r="F458" s="18"/>
      <c r="G458" s="18"/>
      <c r="H458" s="18"/>
    </row>
    <row r="459" spans="5:8" ht="21">
      <c r="E459" s="18"/>
      <c r="F459" s="18"/>
      <c r="G459" s="18"/>
      <c r="H459" s="18"/>
    </row>
    <row r="460" spans="5:8" ht="21">
      <c r="E460" s="18"/>
      <c r="F460" s="18"/>
      <c r="G460" s="18"/>
      <c r="H460" s="18"/>
    </row>
  </sheetData>
  <printOptions/>
  <pageMargins left="0.38" right="0.16" top="0.87" bottom="0.86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Sopa</cp:lastModifiedBy>
  <cp:lastPrinted>2022-12-06T03:03:04Z</cp:lastPrinted>
  <dcterms:created xsi:type="dcterms:W3CDTF">2013-11-25T02:08:27Z</dcterms:created>
  <dcterms:modified xsi:type="dcterms:W3CDTF">2022-12-06T07:23:52Z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